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1630\FINAL_web-ready_IR-Data\"/>
    </mc:Choice>
  </mc:AlternateContent>
  <bookViews>
    <workbookView xWindow="0" yWindow="0" windowWidth="15360" windowHeight="8160"/>
  </bookViews>
  <sheets>
    <sheet name="FTE BY DEPT &amp; APPOINTMENT" sheetId="1" r:id="rId1"/>
    <sheet name="BY GENDER &amp; RACE-ETHNICITY" sheetId="2" r:id="rId2"/>
    <sheet name="BY DEGREE" sheetId="3" r:id="rId3"/>
  </sheets>
  <definedNames>
    <definedName name="_xlnm.Print_Titles" localSheetId="0">'FTE BY DEPT &amp; APPOINTMENT'!$1:$1</definedName>
  </definedNames>
  <calcPr calcId="152511"/>
</workbook>
</file>

<file path=xl/calcChain.xml><?xml version="1.0" encoding="utf-8"?>
<calcChain xmlns="http://schemas.openxmlformats.org/spreadsheetml/2006/main">
  <c r="D157" i="1" l="1"/>
  <c r="C155" i="1"/>
  <c r="C150" i="1"/>
  <c r="C144" i="1"/>
  <c r="C138" i="1"/>
  <c r="C132" i="1"/>
  <c r="C126" i="1"/>
  <c r="C120" i="1"/>
  <c r="C114" i="1"/>
  <c r="C108" i="1"/>
  <c r="C157" i="1" s="1"/>
  <c r="C102" i="1"/>
  <c r="C90" i="1"/>
  <c r="C84" i="1"/>
  <c r="C78" i="1"/>
  <c r="C72" i="1"/>
  <c r="C66" i="1"/>
  <c r="C60" i="1"/>
  <c r="C54" i="1"/>
  <c r="C48" i="1"/>
  <c r="C42" i="1"/>
  <c r="C36" i="1"/>
  <c r="C30" i="1"/>
  <c r="C24" i="1"/>
  <c r="C18" i="1"/>
  <c r="C12" i="1"/>
  <c r="C6" i="1"/>
  <c r="C45" i="2"/>
  <c r="C38" i="2"/>
  <c r="C30" i="2"/>
  <c r="C23" i="2"/>
  <c r="C15" i="2"/>
  <c r="C8" i="2"/>
  <c r="C50" i="3"/>
  <c r="C27" i="3"/>
  <c r="C12" i="3"/>
  <c r="D50" i="3" l="1"/>
  <c r="D27" i="3"/>
  <c r="D12" i="3"/>
  <c r="D30" i="2"/>
  <c r="D23" i="2"/>
  <c r="D15" i="2"/>
  <c r="D8" i="2"/>
  <c r="D45" i="2"/>
  <c r="D38" i="2"/>
  <c r="D84" i="1"/>
  <c r="E155" i="1" l="1"/>
  <c r="E150" i="1"/>
  <c r="E144" i="1"/>
  <c r="E138" i="1"/>
  <c r="E132" i="1"/>
  <c r="E126" i="1"/>
  <c r="E120" i="1"/>
  <c r="E114" i="1"/>
  <c r="E84" i="1"/>
  <c r="E108" i="1"/>
  <c r="E102" i="1"/>
  <c r="E90" i="1"/>
  <c r="E78" i="1"/>
  <c r="E72" i="1"/>
  <c r="E66" i="1"/>
  <c r="E60" i="1"/>
  <c r="E54" i="1"/>
  <c r="E48" i="1"/>
  <c r="E42" i="1"/>
  <c r="E36" i="1"/>
  <c r="E30" i="1"/>
  <c r="E24" i="1"/>
  <c r="E18" i="1"/>
  <c r="E12" i="1"/>
  <c r="E6" i="1"/>
  <c r="E38" i="2"/>
  <c r="E30" i="2"/>
  <c r="E23" i="2"/>
  <c r="E15" i="2"/>
  <c r="E8" i="2"/>
  <c r="E45" i="2"/>
  <c r="E50" i="3"/>
  <c r="E27" i="3"/>
  <c r="E12" i="3"/>
  <c r="E157" i="1" l="1"/>
  <c r="F132" i="1"/>
  <c r="F108" i="1"/>
  <c r="F48" i="1" l="1"/>
  <c r="F50" i="3" l="1"/>
  <c r="F27" i="3"/>
  <c r="F12" i="3"/>
  <c r="F45" i="2"/>
  <c r="F38" i="2"/>
  <c r="F30" i="2"/>
  <c r="F23" i="2"/>
  <c r="F15" i="2"/>
  <c r="F8" i="2"/>
  <c r="F157" i="1"/>
  <c r="G72" i="1" l="1"/>
  <c r="G155" i="1"/>
  <c r="G150" i="1"/>
  <c r="G144" i="1"/>
  <c r="G138" i="1"/>
  <c r="G132" i="1"/>
  <c r="G126" i="1"/>
  <c r="G120" i="1"/>
  <c r="G114" i="1"/>
  <c r="G84" i="1"/>
  <c r="G108" i="1"/>
  <c r="G102" i="1"/>
  <c r="G90" i="1"/>
  <c r="G66" i="1"/>
  <c r="G60" i="1"/>
  <c r="G54" i="1"/>
  <c r="G48" i="1"/>
  <c r="G42" i="1"/>
  <c r="G36" i="1"/>
  <c r="G30" i="1"/>
  <c r="G24" i="1"/>
  <c r="G18" i="1"/>
  <c r="G12" i="1"/>
  <c r="G6" i="1"/>
  <c r="G38" i="2"/>
  <c r="G45" i="2"/>
  <c r="G15" i="2"/>
  <c r="G30" i="2"/>
  <c r="G23" i="2"/>
  <c r="G8" i="2"/>
  <c r="G50" i="3"/>
  <c r="G27" i="3"/>
  <c r="G12" i="3"/>
  <c r="G157" i="1" l="1"/>
  <c r="H50" i="3"/>
  <c r="H27" i="3"/>
  <c r="H12" i="3"/>
  <c r="H45" i="2"/>
  <c r="H38" i="2"/>
  <c r="H30" i="2"/>
  <c r="H23" i="2"/>
  <c r="H15" i="2"/>
  <c r="H8" i="2"/>
  <c r="H155" i="1"/>
  <c r="H150" i="1"/>
  <c r="H144" i="1"/>
  <c r="H138" i="1"/>
  <c r="H132" i="1"/>
  <c r="H126" i="1"/>
  <c r="H120" i="1"/>
  <c r="H114" i="1"/>
  <c r="H84" i="1"/>
  <c r="H108" i="1"/>
  <c r="H96" i="1"/>
  <c r="H90" i="1"/>
  <c r="H102" i="1"/>
  <c r="H78" i="1"/>
  <c r="H72" i="1"/>
  <c r="H66" i="1"/>
  <c r="H60" i="1"/>
  <c r="H54" i="1"/>
  <c r="H48" i="1"/>
  <c r="H42" i="1"/>
  <c r="H36" i="1"/>
  <c r="H30" i="1"/>
  <c r="H24" i="1"/>
  <c r="H18" i="1"/>
  <c r="H12" i="1"/>
  <c r="H6" i="1"/>
  <c r="J50" i="3"/>
  <c r="J12" i="3"/>
  <c r="J27" i="3"/>
  <c r="J45" i="2"/>
  <c r="J38" i="2"/>
  <c r="J23" i="2"/>
  <c r="J30" i="2"/>
  <c r="J15" i="2"/>
  <c r="J8" i="2"/>
  <c r="M155" i="1"/>
  <c r="M150" i="1"/>
  <c r="M144" i="1"/>
  <c r="M138" i="1"/>
  <c r="M132" i="1"/>
  <c r="M126" i="1"/>
  <c r="M120" i="1"/>
  <c r="M114" i="1"/>
  <c r="M84" i="1"/>
  <c r="M108" i="1"/>
  <c r="M102" i="1"/>
  <c r="M90" i="1"/>
  <c r="M78" i="1"/>
  <c r="M72" i="1"/>
  <c r="M66" i="1"/>
  <c r="M60" i="1"/>
  <c r="M54" i="1"/>
  <c r="M48" i="1"/>
  <c r="M42" i="1"/>
  <c r="M36" i="1"/>
  <c r="M30" i="1"/>
  <c r="M24" i="1"/>
  <c r="M12" i="1"/>
  <c r="M6" i="1"/>
  <c r="I155" i="1"/>
  <c r="I150" i="1"/>
  <c r="I144" i="1"/>
  <c r="I138" i="1"/>
  <c r="I132" i="1"/>
  <c r="I126" i="1"/>
  <c r="I120" i="1"/>
  <c r="I114" i="1"/>
  <c r="I84" i="1"/>
  <c r="I108" i="1"/>
  <c r="I102" i="1"/>
  <c r="I96" i="1"/>
  <c r="I90" i="1"/>
  <c r="I78" i="1"/>
  <c r="I72" i="1"/>
  <c r="I66" i="1"/>
  <c r="I60" i="1"/>
  <c r="I54" i="1"/>
  <c r="I48" i="1"/>
  <c r="I42" i="1"/>
  <c r="I36" i="1"/>
  <c r="I30" i="1"/>
  <c r="I24" i="1"/>
  <c r="I18" i="1"/>
  <c r="I12" i="1"/>
  <c r="L12" i="1"/>
  <c r="K12" i="1"/>
  <c r="J12" i="1"/>
  <c r="I6" i="1"/>
  <c r="I50" i="3"/>
  <c r="I27" i="3"/>
  <c r="I12" i="3"/>
  <c r="I45" i="2"/>
  <c r="I38" i="2"/>
  <c r="I23" i="2"/>
  <c r="I30" i="2"/>
  <c r="I15" i="2"/>
  <c r="I8" i="2"/>
  <c r="J155" i="1"/>
  <c r="J150" i="1"/>
  <c r="J144" i="1"/>
  <c r="J138" i="1"/>
  <c r="J132" i="1"/>
  <c r="J126" i="1"/>
  <c r="J120" i="1"/>
  <c r="J114" i="1"/>
  <c r="J84" i="1"/>
  <c r="J108" i="1"/>
  <c r="J102" i="1"/>
  <c r="J90" i="1"/>
  <c r="J78" i="1"/>
  <c r="J72" i="1"/>
  <c r="J66" i="1"/>
  <c r="J60" i="1"/>
  <c r="J54" i="1"/>
  <c r="J48" i="1"/>
  <c r="J42" i="1"/>
  <c r="J36" i="1"/>
  <c r="J30" i="1"/>
  <c r="J24" i="1"/>
  <c r="J6" i="1"/>
  <c r="H157" i="1" l="1"/>
  <c r="M157" i="1"/>
  <c r="K155" i="1"/>
  <c r="K150" i="1"/>
  <c r="K144" i="1"/>
  <c r="K138" i="1"/>
  <c r="K132" i="1"/>
  <c r="K126" i="1"/>
  <c r="K120" i="1"/>
  <c r="K114" i="1"/>
  <c r="K84" i="1"/>
  <c r="K108" i="1"/>
  <c r="K102" i="1"/>
  <c r="K90" i="1"/>
  <c r="K78" i="1"/>
  <c r="K72" i="1"/>
  <c r="K66" i="1"/>
  <c r="K60" i="1"/>
  <c r="K54" i="1"/>
  <c r="K48" i="1"/>
  <c r="K42" i="1"/>
  <c r="K36" i="1"/>
  <c r="K30" i="1"/>
  <c r="K24" i="1"/>
  <c r="K6" i="1"/>
  <c r="I157" i="1"/>
  <c r="J157" i="1"/>
  <c r="L72" i="1"/>
  <c r="L155" i="1"/>
  <c r="L78" i="1"/>
  <c r="L150" i="1"/>
  <c r="L60" i="1"/>
  <c r="L144" i="1"/>
  <c r="L138" i="1"/>
  <c r="L132" i="1"/>
  <c r="L126" i="1"/>
  <c r="L120" i="1"/>
  <c r="L114" i="1"/>
  <c r="L84" i="1"/>
  <c r="L108" i="1"/>
  <c r="L102" i="1"/>
  <c r="L66" i="1"/>
  <c r="L54" i="1"/>
  <c r="L48" i="1"/>
  <c r="L42" i="1"/>
  <c r="L90" i="1"/>
  <c r="L36" i="1"/>
  <c r="L30" i="1"/>
  <c r="L24" i="1"/>
  <c r="L6" i="1"/>
  <c r="P45" i="2"/>
  <c r="O45" i="2"/>
  <c r="N45" i="2"/>
  <c r="P44" i="2"/>
  <c r="O44" i="2"/>
  <c r="N44" i="2"/>
  <c r="P43" i="2"/>
  <c r="O43" i="2"/>
  <c r="N43" i="2"/>
  <c r="P41" i="2"/>
  <c r="O41" i="2"/>
  <c r="N41" i="2"/>
  <c r="P40" i="2"/>
  <c r="O40" i="2"/>
  <c r="N40" i="2"/>
  <c r="P39" i="2"/>
  <c r="O39" i="2"/>
  <c r="N39" i="2"/>
  <c r="R38" i="2"/>
  <c r="P38" i="2"/>
  <c r="O38" i="2"/>
  <c r="N38" i="2"/>
  <c r="R37" i="2"/>
  <c r="P37" i="2"/>
  <c r="O37" i="2"/>
  <c r="N37" i="2"/>
  <c r="R36" i="2"/>
  <c r="P36" i="2"/>
  <c r="O36" i="2"/>
  <c r="N36" i="2"/>
  <c r="R35" i="2"/>
  <c r="P35" i="2"/>
  <c r="O35" i="2"/>
  <c r="N35" i="2"/>
  <c r="R34" i="2"/>
  <c r="P34" i="2"/>
  <c r="O34" i="2"/>
  <c r="N34" i="2"/>
  <c r="R33" i="2"/>
  <c r="P33" i="2"/>
  <c r="O33" i="2"/>
  <c r="N33" i="2"/>
  <c r="L157" i="1" l="1"/>
  <c r="K157" i="1"/>
</calcChain>
</file>

<file path=xl/sharedStrings.xml><?xml version="1.0" encoding="utf-8"?>
<sst xmlns="http://schemas.openxmlformats.org/spreadsheetml/2006/main" count="317" uniqueCount="141">
  <si>
    <t>DEPT</t>
  </si>
  <si>
    <t>APPT</t>
  </si>
  <si>
    <t>A&amp;S</t>
  </si>
  <si>
    <t>Tenured</t>
  </si>
  <si>
    <t>Tenure-Track</t>
  </si>
  <si>
    <t>Visiting</t>
  </si>
  <si>
    <t>Adjunct</t>
  </si>
  <si>
    <t>A&amp;S Total</t>
  </si>
  <si>
    <t>ART Total</t>
  </si>
  <si>
    <t>BIOL</t>
  </si>
  <si>
    <t>BIOL Total</t>
  </si>
  <si>
    <t>CHEM</t>
  </si>
  <si>
    <t>CHEM Total</t>
  </si>
  <si>
    <t>E&amp;M</t>
  </si>
  <si>
    <t>E&amp;M Total</t>
  </si>
  <si>
    <t>EDUC</t>
  </si>
  <si>
    <t>EDUC Total</t>
  </si>
  <si>
    <t>ENGL</t>
  </si>
  <si>
    <t>ENGL Total</t>
  </si>
  <si>
    <t>GEOL</t>
  </si>
  <si>
    <t>GEOL Total</t>
  </si>
  <si>
    <t>HIST</t>
  </si>
  <si>
    <t>HIST Total</t>
  </si>
  <si>
    <t>MATH Total</t>
  </si>
  <si>
    <t>MUS</t>
  </si>
  <si>
    <t>MUS Total</t>
  </si>
  <si>
    <t>PHED Total</t>
  </si>
  <si>
    <t>PHIL</t>
  </si>
  <si>
    <t>PHIL Total</t>
  </si>
  <si>
    <t>PHYS</t>
  </si>
  <si>
    <t>PHYS Total</t>
  </si>
  <si>
    <t>PLSC</t>
  </si>
  <si>
    <t>PLSC Total</t>
  </si>
  <si>
    <t>PSYC</t>
  </si>
  <si>
    <t>PSYC Total</t>
  </si>
  <si>
    <t>RELG</t>
  </si>
  <si>
    <t>RELG Total</t>
  </si>
  <si>
    <t>THEA</t>
  </si>
  <si>
    <t>THEA Total</t>
  </si>
  <si>
    <t>SPEC</t>
  </si>
  <si>
    <t>SPEC Total</t>
  </si>
  <si>
    <t>Grand Total</t>
  </si>
  <si>
    <t>Full-Time/ Part-time</t>
  </si>
  <si>
    <t>Gender   Race/Ethnicity</t>
  </si>
  <si>
    <t>MEN</t>
  </si>
  <si>
    <t>FT</t>
  </si>
  <si>
    <t>Asian/Pacific Islander</t>
  </si>
  <si>
    <t>Black or African Amer</t>
  </si>
  <si>
    <t>Hispanic</t>
  </si>
  <si>
    <t>White, non-Hispanic</t>
  </si>
  <si>
    <t>FT Total</t>
  </si>
  <si>
    <t>PT</t>
  </si>
  <si>
    <t>Unknown</t>
  </si>
  <si>
    <t>PT Total</t>
  </si>
  <si>
    <t>WOMEN</t>
  </si>
  <si>
    <t>TOTAL</t>
  </si>
  <si>
    <t>Appointment Type</t>
  </si>
  <si>
    <t>Degree</t>
  </si>
  <si>
    <t>Tenured &amp;</t>
  </si>
  <si>
    <t>B.A.</t>
  </si>
  <si>
    <t>Ed.M.</t>
  </si>
  <si>
    <t>M.A.</t>
  </si>
  <si>
    <t>M.M.</t>
  </si>
  <si>
    <t>M.S.</t>
  </si>
  <si>
    <t>M.T.S.</t>
  </si>
  <si>
    <t>M.B.A.</t>
  </si>
  <si>
    <t>M.F.A.</t>
  </si>
  <si>
    <t>D.M.A.</t>
  </si>
  <si>
    <t>Ph.D.</t>
  </si>
  <si>
    <t>Total</t>
  </si>
  <si>
    <t>M.S.A.</t>
  </si>
  <si>
    <t>D.Min.</t>
  </si>
  <si>
    <t>COMM/SPCH</t>
  </si>
  <si>
    <t>COMM/SPCH Total</t>
  </si>
  <si>
    <t>MLAC/FRNL</t>
  </si>
  <si>
    <t>MLAC/FRNL Total</t>
  </si>
  <si>
    <t>ETHN</t>
  </si>
  <si>
    <t>ETHN Total</t>
  </si>
  <si>
    <t>WGS</t>
  </si>
  <si>
    <t>WGS Total</t>
  </si>
  <si>
    <t>INTN</t>
  </si>
  <si>
    <t>INTN Total</t>
  </si>
  <si>
    <t>Ed.D.</t>
  </si>
  <si>
    <t>B.S.</t>
  </si>
  <si>
    <t>P.A.C.</t>
  </si>
  <si>
    <t>CS Total</t>
  </si>
  <si>
    <t>KIN addded as</t>
  </si>
  <si>
    <t>main dept Fall 2011</t>
  </si>
  <si>
    <t>B.M.</t>
  </si>
  <si>
    <t>B.M.E.</t>
  </si>
  <si>
    <t>M.Div.</t>
  </si>
  <si>
    <t>M.M.E.</t>
  </si>
  <si>
    <t>MLS</t>
  </si>
  <si>
    <t>FALL 2011</t>
  </si>
  <si>
    <t>FALL 2010</t>
  </si>
  <si>
    <t>FALL 2009</t>
  </si>
  <si>
    <t>FALL 2008</t>
  </si>
  <si>
    <t>FALL 2007</t>
  </si>
  <si>
    <t>FALL 2006</t>
  </si>
  <si>
    <t>FALL 2005</t>
  </si>
  <si>
    <t>FALL 2004</t>
  </si>
  <si>
    <t>FALL 2003</t>
  </si>
  <si>
    <t>Certificate</t>
  </si>
  <si>
    <t>FALL 2002</t>
  </si>
  <si>
    <t>FALL 2001</t>
  </si>
  <si>
    <t>FALL 2012</t>
  </si>
  <si>
    <t>PSY.D.</t>
  </si>
  <si>
    <t>None</t>
  </si>
  <si>
    <t>M.Phil</t>
  </si>
  <si>
    <t>International</t>
  </si>
  <si>
    <t>CS*</t>
  </si>
  <si>
    <t xml:space="preserve">  *FALL 2010 - FALL 2011 ONLY:   MATH AND CS ARE LISTED SEPARATELY</t>
  </si>
  <si>
    <t>MATH/CS*</t>
  </si>
  <si>
    <t>ART*</t>
  </si>
  <si>
    <t>ARTH*</t>
  </si>
  <si>
    <t xml:space="preserve"> *BEGINNING FALL 2010, ART AND ARTH WILL BE LISTED SEPARATELY</t>
  </si>
  <si>
    <t>INCLUDES
 ENVN</t>
  </si>
  <si>
    <t>FALL 2013</t>
  </si>
  <si>
    <t>FALL
2013</t>
  </si>
  <si>
    <t>FALL
2012</t>
  </si>
  <si>
    <t>FALL
2011</t>
  </si>
  <si>
    <t>FALL
2010</t>
  </si>
  <si>
    <t>FALL
2009</t>
  </si>
  <si>
    <t>FALL
2008</t>
  </si>
  <si>
    <t>FALL
2007</t>
  </si>
  <si>
    <t>FALL
2006</t>
  </si>
  <si>
    <t>FALL
2005</t>
  </si>
  <si>
    <t>FALL
2004</t>
  </si>
  <si>
    <t>FALL
2003</t>
  </si>
  <si>
    <t>FALL
2002</t>
  </si>
  <si>
    <t>FALL
2001</t>
  </si>
  <si>
    <t>INCLUDES
B&amp;O, PBSV</t>
  </si>
  <si>
    <t>FALL 2014</t>
  </si>
  <si>
    <t>FALL
2014</t>
  </si>
  <si>
    <t>KIN/PHED*</t>
  </si>
  <si>
    <t>*As of Fall 2014 - WELL placed under "SPEC" instead of KIN/PHED</t>
  </si>
  <si>
    <t>INCLUDES
B&amp;O, PBSV, WELL</t>
  </si>
  <si>
    <t>FALL
2015</t>
  </si>
  <si>
    <t>FALL 2015</t>
  </si>
  <si>
    <t>FALL 2016</t>
  </si>
  <si>
    <t>FALL
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</si>
</sst>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9"/>
      </left>
      <right/>
      <top/>
      <bottom style="thin">
        <color rgb="FF000000"/>
      </bottom>
      <diagonal/>
    </border>
    <border>
      <left style="thin">
        <color indexed="65"/>
      </left>
      <right/>
      <top style="thin">
        <color rgb="FF000000"/>
      </top>
      <bottom/>
      <diagonal/>
    </border>
    <border>
      <left style="thin">
        <color indexed="9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8" applyNumberFormat="0" applyAlignment="0" applyProtection="0"/>
    <xf numFmtId="0" fontId="15" fillId="7" borderId="11" applyNumberFormat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1" fillId="5" borderId="8" applyNumberFormat="0" applyAlignment="0" applyProtection="0"/>
    <xf numFmtId="0" fontId="14" fillId="0" borderId="10" applyNumberFormat="0" applyFill="0" applyAlignment="0" applyProtection="0"/>
    <xf numFmtId="0" fontId="10" fillId="4" borderId="0" applyNumberFormat="0" applyBorder="0" applyAlignment="0" applyProtection="0"/>
    <xf numFmtId="0" fontId="3" fillId="8" borderId="12" applyNumberFormat="0" applyFont="0" applyAlignment="0" applyProtection="0"/>
    <xf numFmtId="0" fontId="12" fillId="6" borderId="9" applyNumberFormat="0" applyAlignment="0" applyProtection="0"/>
    <xf numFmtId="0" fontId="4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6" fillId="0" borderId="0" applyNumberFormat="0" applyFill="0" applyBorder="0" applyAlignment="0" applyProtection="0"/>
  </cellStyleXfs>
  <cellXfs count="122">
    <xf numFmtId="0" fontId="1" fillId="0" borderId="0" xfId="0" applyFont="1"/>
    <xf numFmtId="0" fontId="2" fillId="0" borderId="17" xfId="0" applyFont="1" applyBorder="1"/>
    <xf numFmtId="0" fontId="0" fillId="0" borderId="0" xfId="0" applyFont="1"/>
    <xf numFmtId="0" fontId="0" fillId="0" borderId="15" xfId="0" applyFont="1" applyBorder="1"/>
    <xf numFmtId="2" fontId="0" fillId="0" borderId="18" xfId="0" applyNumberFormat="1" applyFont="1" applyBorder="1" applyAlignment="1">
      <alignment horizontal="center"/>
    </xf>
    <xf numFmtId="0" fontId="2" fillId="0" borderId="20" xfId="0" applyFont="1" applyBorder="1"/>
    <xf numFmtId="0" fontId="0" fillId="0" borderId="21" xfId="0" applyFont="1" applyBorder="1"/>
    <xf numFmtId="2" fontId="0" fillId="0" borderId="1" xfId="0" applyNumberFormat="1" applyFont="1" applyBorder="1" applyAlignment="1">
      <alignment horizontal="center"/>
    </xf>
    <xf numFmtId="0" fontId="21" fillId="33" borderId="16" xfId="0" applyFont="1" applyFill="1" applyBorder="1"/>
    <xf numFmtId="0" fontId="21" fillId="33" borderId="21" xfId="0" applyFont="1" applyFill="1" applyBorder="1"/>
    <xf numFmtId="2" fontId="21" fillId="33" borderId="1" xfId="0" applyNumberFormat="1" applyFont="1" applyFill="1" applyBorder="1" applyAlignment="1">
      <alignment horizontal="center"/>
    </xf>
    <xf numFmtId="0" fontId="0" fillId="0" borderId="19" xfId="0" applyFont="1" applyBorder="1"/>
    <xf numFmtId="0" fontId="21" fillId="33" borderId="2" xfId="0" applyFont="1" applyFill="1" applyBorder="1"/>
    <xf numFmtId="2" fontId="21" fillId="33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9" xfId="0" applyFont="1" applyBorder="1"/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/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2" xfId="0" applyFont="1" applyBorder="1"/>
    <xf numFmtId="0" fontId="0" fillId="0" borderId="25" xfId="0" applyFont="1" applyBorder="1"/>
    <xf numFmtId="0" fontId="0" fillId="0" borderId="23" xfId="0" applyFont="1" applyBorder="1"/>
    <xf numFmtId="0" fontId="0" fillId="0" borderId="28" xfId="0" applyFont="1" applyBorder="1"/>
    <xf numFmtId="0" fontId="2" fillId="0" borderId="16" xfId="0" applyFont="1" applyBorder="1"/>
    <xf numFmtId="0" fontId="2" fillId="0" borderId="19" xfId="0" applyFont="1" applyBorder="1"/>
    <xf numFmtId="2" fontId="0" fillId="0" borderId="17" xfId="0" applyNumberFormat="1" applyFont="1" applyFill="1" applyBorder="1" applyAlignment="1">
      <alignment horizontal="center"/>
    </xf>
    <xf numFmtId="2" fontId="21" fillId="34" borderId="1" xfId="0" applyNumberFormat="1" applyFont="1" applyFill="1" applyBorder="1" applyAlignment="1">
      <alignment horizontal="center"/>
    </xf>
    <xf numFmtId="0" fontId="0" fillId="0" borderId="21" xfId="0" applyBorder="1"/>
    <xf numFmtId="0" fontId="1" fillId="0" borderId="0" xfId="0" applyFont="1" applyFill="1"/>
    <xf numFmtId="0" fontId="0" fillId="0" borderId="0" xfId="0" applyFont="1" applyBorder="1"/>
    <xf numFmtId="0" fontId="1" fillId="0" borderId="25" xfId="0" applyFont="1" applyBorder="1"/>
    <xf numFmtId="0" fontId="1" fillId="0" borderId="28" xfId="0" applyFont="1" applyBorder="1"/>
    <xf numFmtId="0" fontId="21" fillId="0" borderId="16" xfId="0" applyFont="1" applyFill="1" applyBorder="1"/>
    <xf numFmtId="0" fontId="21" fillId="0" borderId="21" xfId="0" applyFont="1" applyFill="1" applyBorder="1"/>
    <xf numFmtId="2" fontId="21" fillId="0" borderId="1" xfId="0" applyNumberFormat="1" applyFont="1" applyFill="1" applyBorder="1" applyAlignment="1">
      <alignment horizontal="center"/>
    </xf>
    <xf numFmtId="0" fontId="22" fillId="0" borderId="19" xfId="0" applyFont="1" applyBorder="1"/>
    <xf numFmtId="0" fontId="22" fillId="0" borderId="15" xfId="0" applyFont="1" applyBorder="1"/>
    <xf numFmtId="2" fontId="22" fillId="0" borderId="18" xfId="0" applyNumberFormat="1" applyFont="1" applyBorder="1" applyAlignment="1">
      <alignment horizontal="center"/>
    </xf>
    <xf numFmtId="0" fontId="22" fillId="0" borderId="0" xfId="0" applyFont="1"/>
    <xf numFmtId="0" fontId="23" fillId="0" borderId="20" xfId="0" applyFont="1" applyBorder="1"/>
    <xf numFmtId="0" fontId="20" fillId="33" borderId="25" xfId="0" applyFont="1" applyFill="1" applyBorder="1" applyAlignment="1">
      <alignment wrapText="1"/>
    </xf>
    <xf numFmtId="0" fontId="21" fillId="33" borderId="25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0" borderId="0" xfId="0" applyFont="1"/>
    <xf numFmtId="0" fontId="2" fillId="33" borderId="22" xfId="0" applyFont="1" applyFill="1" applyBorder="1" applyAlignment="1">
      <alignment wrapText="1"/>
    </xf>
    <xf numFmtId="0" fontId="2" fillId="33" borderId="22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1" fillId="0" borderId="21" xfId="0" applyFont="1" applyBorder="1"/>
    <xf numFmtId="0" fontId="0" fillId="0" borderId="40" xfId="0" applyFont="1" applyBorder="1"/>
    <xf numFmtId="0" fontId="0" fillId="0" borderId="2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2" xfId="0" applyFont="1" applyFill="1" applyBorder="1"/>
    <xf numFmtId="0" fontId="0" fillId="0" borderId="40" xfId="0" applyFont="1" applyFill="1" applyBorder="1"/>
    <xf numFmtId="0" fontId="0" fillId="0" borderId="4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/>
    <xf numFmtId="0" fontId="1" fillId="0" borderId="30" xfId="0" applyFont="1" applyBorder="1" applyAlignment="1">
      <alignment horizontal="center"/>
    </xf>
    <xf numFmtId="0" fontId="25" fillId="0" borderId="0" xfId="0" applyFont="1" applyFill="1" applyAlignment="1">
      <alignment vertical="center"/>
    </xf>
    <xf numFmtId="0" fontId="25" fillId="35" borderId="22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/>
    </xf>
    <xf numFmtId="0" fontId="25" fillId="35" borderId="26" xfId="0" applyFont="1" applyFill="1" applyBorder="1" applyAlignment="1">
      <alignment horizontal="center" vertical="center"/>
    </xf>
    <xf numFmtId="0" fontId="25" fillId="35" borderId="26" xfId="0" applyFont="1" applyFill="1" applyBorder="1" applyAlignment="1">
      <alignment horizontal="center" vertical="center" wrapText="1"/>
    </xf>
    <xf numFmtId="0" fontId="2" fillId="33" borderId="15" xfId="0" applyFont="1" applyFill="1" applyBorder="1"/>
    <xf numFmtId="0" fontId="2" fillId="33" borderId="38" xfId="0" applyFont="1" applyFill="1" applyBorder="1"/>
    <xf numFmtId="0" fontId="2" fillId="33" borderId="23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22" xfId="0" applyFont="1" applyFill="1" applyBorder="1"/>
    <xf numFmtId="0" fontId="2" fillId="33" borderId="39" xfId="0" applyFont="1" applyFill="1" applyBorder="1"/>
    <xf numFmtId="0" fontId="2" fillId="0" borderId="15" xfId="0" applyFont="1" applyBorder="1"/>
    <xf numFmtId="0" fontId="2" fillId="0" borderId="21" xfId="0" applyFont="1" applyBorder="1"/>
    <xf numFmtId="0" fontId="2" fillId="0" borderId="29" xfId="0" applyFont="1" applyBorder="1"/>
    <xf numFmtId="0" fontId="25" fillId="35" borderId="22" xfId="0" applyFont="1" applyFill="1" applyBorder="1" applyAlignment="1">
      <alignment vertical="center" wrapText="1"/>
    </xf>
    <xf numFmtId="0" fontId="25" fillId="35" borderId="23" xfId="0" applyFont="1" applyFill="1" applyBorder="1" applyAlignment="1">
      <alignment horizontal="center" vertical="center"/>
    </xf>
    <xf numFmtId="0" fontId="25" fillId="35" borderId="24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/>
    <xf numFmtId="0" fontId="2" fillId="0" borderId="22" xfId="0" applyFont="1" applyBorder="1"/>
    <xf numFmtId="0" fontId="2" fillId="0" borderId="37" xfId="0" applyFont="1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6" fillId="0" borderId="0" xfId="0" applyFont="1" applyFill="1" applyAlignment="1">
      <alignment vertical="center"/>
    </xf>
    <xf numFmtId="2" fontId="0" fillId="0" borderId="42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21" fillId="33" borderId="41" xfId="0" applyNumberFormat="1" applyFont="1" applyFill="1" applyBorder="1" applyAlignment="1">
      <alignment horizontal="center"/>
    </xf>
    <xf numFmtId="2" fontId="21" fillId="0" borderId="41" xfId="0" applyNumberFormat="1" applyFont="1" applyFill="1" applyBorder="1" applyAlignment="1">
      <alignment horizontal="center"/>
    </xf>
    <xf numFmtId="2" fontId="22" fillId="0" borderId="42" xfId="0" applyNumberFormat="1" applyFont="1" applyBorder="1" applyAlignment="1">
      <alignment horizontal="center"/>
    </xf>
    <xf numFmtId="2" fontId="21" fillId="33" borderId="43" xfId="0" applyNumberFormat="1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1" fillId="33" borderId="44" xfId="0" applyNumberFormat="1" applyFont="1" applyFill="1" applyBorder="1" applyAlignment="1">
      <alignment horizontal="center"/>
    </xf>
    <xf numFmtId="2" fontId="21" fillId="0" borderId="44" xfId="0" applyNumberFormat="1" applyFont="1" applyFill="1" applyBorder="1" applyAlignment="1">
      <alignment horizontal="center"/>
    </xf>
    <xf numFmtId="2" fontId="22" fillId="0" borderId="45" xfId="0" applyNumberFormat="1" applyFont="1" applyBorder="1" applyAlignment="1">
      <alignment horizontal="center"/>
    </xf>
    <xf numFmtId="2" fontId="21" fillId="33" borderId="46" xfId="0" applyNumberFormat="1" applyFont="1" applyFill="1" applyBorder="1" applyAlignment="1">
      <alignment horizontal="center"/>
    </xf>
    <xf numFmtId="2" fontId="27" fillId="0" borderId="18" xfId="0" applyNumberFormat="1" applyFont="1" applyBorder="1" applyAlignment="1">
      <alignment horizontal="left"/>
    </xf>
    <xf numFmtId="0" fontId="27" fillId="0" borderId="15" xfId="0" applyFont="1" applyBorder="1"/>
    <xf numFmtId="2" fontId="27" fillId="0" borderId="18" xfId="0" applyNumberFormat="1" applyFont="1" applyBorder="1" applyAlignment="1">
      <alignment horizontal="center"/>
    </xf>
    <xf numFmtId="0" fontId="25" fillId="35" borderId="1" xfId="0" applyFont="1" applyFill="1" applyBorder="1" applyAlignment="1">
      <alignment horizontal="center" vertical="center" wrapText="1"/>
    </xf>
    <xf numFmtId="0" fontId="25" fillId="35" borderId="44" xfId="0" applyFont="1" applyFill="1" applyBorder="1" applyAlignment="1">
      <alignment horizontal="center" vertical="center" wrapText="1"/>
    </xf>
    <xf numFmtId="0" fontId="25" fillId="35" borderId="41" xfId="0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left" vertical="center"/>
    </xf>
    <xf numFmtId="0" fontId="25" fillId="35" borderId="15" xfId="0" applyFont="1" applyFill="1" applyBorder="1" applyAlignment="1">
      <alignment horizontal="left" vertical="center"/>
    </xf>
    <xf numFmtId="2" fontId="23" fillId="0" borderId="18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2" fontId="27" fillId="0" borderId="18" xfId="0" applyNumberFormat="1" applyFont="1" applyBorder="1" applyAlignment="1">
      <alignment horizontal="left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47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7"/>
  <sheetViews>
    <sheetView tabSelected="1" workbookViewId="0">
      <pane ySplit="1" topLeftCell="A102" activePane="bottomLeft" state="frozen"/>
      <selection pane="bottomLeft" activeCell="C106" sqref="C106"/>
    </sheetView>
  </sheetViews>
  <sheetFormatPr defaultRowHeight="13.2" x14ac:dyDescent="0.25"/>
  <cols>
    <col min="1" max="1" width="18" bestFit="1" customWidth="1"/>
    <col min="2" max="2" width="12.33203125" customWidth="1"/>
    <col min="14" max="14" width="9.44140625" customWidth="1"/>
    <col min="15" max="15" width="9.109375" customWidth="1"/>
    <col min="16" max="16" width="9.6640625" customWidth="1"/>
    <col min="17" max="17" width="9" customWidth="1"/>
    <col min="18" max="18" width="9.6640625" customWidth="1"/>
  </cols>
  <sheetData>
    <row r="1" spans="1:18" s="92" customFormat="1" ht="44.25" customHeight="1" x14ac:dyDescent="0.25">
      <c r="A1" s="111" t="s">
        <v>0</v>
      </c>
      <c r="B1" s="112" t="s">
        <v>1</v>
      </c>
      <c r="C1" s="108" t="s">
        <v>140</v>
      </c>
      <c r="D1" s="108" t="s">
        <v>137</v>
      </c>
      <c r="E1" s="108" t="s">
        <v>133</v>
      </c>
      <c r="F1" s="108" t="s">
        <v>118</v>
      </c>
      <c r="G1" s="108" t="s">
        <v>119</v>
      </c>
      <c r="H1" s="108" t="s">
        <v>120</v>
      </c>
      <c r="I1" s="108" t="s">
        <v>121</v>
      </c>
      <c r="J1" s="108" t="s">
        <v>122</v>
      </c>
      <c r="K1" s="108" t="s">
        <v>123</v>
      </c>
      <c r="L1" s="108" t="s">
        <v>124</v>
      </c>
      <c r="M1" s="108" t="s">
        <v>125</v>
      </c>
      <c r="N1" s="108" t="s">
        <v>126</v>
      </c>
      <c r="O1" s="108" t="s">
        <v>127</v>
      </c>
      <c r="P1" s="109" t="s">
        <v>128</v>
      </c>
      <c r="Q1" s="108" t="s">
        <v>129</v>
      </c>
      <c r="R1" s="110" t="s">
        <v>130</v>
      </c>
    </row>
    <row r="2" spans="1:18" x14ac:dyDescent="0.25">
      <c r="A2" s="1" t="s">
        <v>2</v>
      </c>
      <c r="B2" s="3" t="s">
        <v>3</v>
      </c>
      <c r="C2" s="4">
        <v>2</v>
      </c>
      <c r="D2" s="4">
        <v>2</v>
      </c>
      <c r="E2" s="4">
        <v>0.66</v>
      </c>
      <c r="F2" s="4">
        <v>1</v>
      </c>
      <c r="G2" s="4">
        <v>2</v>
      </c>
      <c r="H2" s="4">
        <v>0.66</v>
      </c>
      <c r="I2" s="4">
        <v>3.66</v>
      </c>
      <c r="J2" s="4">
        <v>3</v>
      </c>
      <c r="K2" s="4">
        <v>2</v>
      </c>
      <c r="L2" s="4">
        <v>2.83</v>
      </c>
      <c r="M2" s="4">
        <v>2.66</v>
      </c>
      <c r="N2" s="4">
        <v>2.6666666666666665</v>
      </c>
      <c r="O2" s="4">
        <v>2.6666666666666665</v>
      </c>
      <c r="P2" s="99">
        <v>3.3333333333333335</v>
      </c>
      <c r="Q2" s="4">
        <v>2.333333333333333</v>
      </c>
      <c r="R2" s="93">
        <v>3.666666666666667</v>
      </c>
    </row>
    <row r="3" spans="1:18" x14ac:dyDescent="0.25">
      <c r="A3" s="5"/>
      <c r="B3" s="6" t="s">
        <v>4</v>
      </c>
      <c r="C3" s="7">
        <v>3</v>
      </c>
      <c r="D3" s="7">
        <v>2</v>
      </c>
      <c r="E3" s="7">
        <v>3</v>
      </c>
      <c r="F3" s="7">
        <v>2</v>
      </c>
      <c r="G3" s="7">
        <v>1</v>
      </c>
      <c r="H3" s="7">
        <v>1</v>
      </c>
      <c r="I3" s="7">
        <v>1</v>
      </c>
      <c r="J3" s="7">
        <v>1</v>
      </c>
      <c r="K3" s="7">
        <v>1</v>
      </c>
      <c r="L3" s="7">
        <v>1.66</v>
      </c>
      <c r="M3" s="7">
        <v>1</v>
      </c>
      <c r="N3" s="7">
        <v>1.6666666666666665</v>
      </c>
      <c r="O3" s="7">
        <v>1</v>
      </c>
      <c r="P3" s="100">
        <v>0</v>
      </c>
      <c r="Q3" s="7">
        <v>1</v>
      </c>
      <c r="R3" s="94">
        <v>0.66666666666666663</v>
      </c>
    </row>
    <row r="4" spans="1:18" x14ac:dyDescent="0.25">
      <c r="A4" s="5"/>
      <c r="B4" s="6" t="s">
        <v>5</v>
      </c>
      <c r="C4" s="7">
        <v>0</v>
      </c>
      <c r="D4" s="7">
        <v>1</v>
      </c>
      <c r="E4" s="7">
        <v>1</v>
      </c>
      <c r="F4" s="7">
        <v>2</v>
      </c>
      <c r="G4" s="7">
        <v>3</v>
      </c>
      <c r="H4" s="7">
        <v>3</v>
      </c>
      <c r="I4" s="7">
        <v>1</v>
      </c>
      <c r="J4" s="7">
        <v>1</v>
      </c>
      <c r="K4" s="7">
        <v>2.33</v>
      </c>
      <c r="L4" s="7">
        <v>1</v>
      </c>
      <c r="M4" s="7">
        <v>2</v>
      </c>
      <c r="N4" s="7">
        <v>1</v>
      </c>
      <c r="O4" s="7">
        <v>1</v>
      </c>
      <c r="P4" s="100">
        <v>2</v>
      </c>
      <c r="Q4" s="7">
        <v>1</v>
      </c>
      <c r="R4" s="94">
        <v>0</v>
      </c>
    </row>
    <row r="5" spans="1:18" x14ac:dyDescent="0.25">
      <c r="A5" s="5"/>
      <c r="B5" s="6" t="s">
        <v>6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1</v>
      </c>
      <c r="P5" s="100">
        <v>0.33333333333333331</v>
      </c>
      <c r="Q5" s="7">
        <v>0.33333333333333331</v>
      </c>
      <c r="R5" s="94">
        <v>1</v>
      </c>
    </row>
    <row r="6" spans="1:18" x14ac:dyDescent="0.25">
      <c r="A6" s="8" t="s">
        <v>7</v>
      </c>
      <c r="B6" s="9"/>
      <c r="C6" s="10">
        <f>SUM(C2:C5)</f>
        <v>5</v>
      </c>
      <c r="D6" s="10">
        <v>5</v>
      </c>
      <c r="E6" s="10">
        <f>SUM(E2:E5)</f>
        <v>4.66</v>
      </c>
      <c r="F6" s="10">
        <v>5</v>
      </c>
      <c r="G6" s="10">
        <f>SUM(G2:G5)</f>
        <v>6</v>
      </c>
      <c r="H6" s="10">
        <f>SUM(H2:H5)</f>
        <v>4.66</v>
      </c>
      <c r="I6" s="10">
        <f t="shared" ref="I6:L6" si="0">SUM(I2:I5)</f>
        <v>5.66</v>
      </c>
      <c r="J6" s="10">
        <f t="shared" si="0"/>
        <v>5</v>
      </c>
      <c r="K6" s="10">
        <f t="shared" si="0"/>
        <v>5.33</v>
      </c>
      <c r="L6" s="10">
        <f t="shared" si="0"/>
        <v>5.49</v>
      </c>
      <c r="M6" s="10">
        <f>SUM(M2:M5)</f>
        <v>5.66</v>
      </c>
      <c r="N6" s="10">
        <v>5.333333333333333</v>
      </c>
      <c r="O6" s="10">
        <v>5.6666666666666661</v>
      </c>
      <c r="P6" s="101">
        <v>5.6666666666666661</v>
      </c>
      <c r="Q6" s="10">
        <v>4.6666666666666661</v>
      </c>
      <c r="R6" s="95">
        <v>5.3333333333333339</v>
      </c>
    </row>
    <row r="7" spans="1:18" s="36" customFormat="1" x14ac:dyDescent="0.25">
      <c r="A7" s="40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102"/>
      <c r="Q7" s="42"/>
      <c r="R7" s="96"/>
    </row>
    <row r="8" spans="1:18" x14ac:dyDescent="0.25">
      <c r="A8" s="1" t="s">
        <v>113</v>
      </c>
      <c r="B8" s="3" t="s">
        <v>3</v>
      </c>
      <c r="C8" s="4">
        <v>3</v>
      </c>
      <c r="D8" s="4">
        <v>2</v>
      </c>
      <c r="E8" s="4">
        <v>2.66</v>
      </c>
      <c r="F8" s="4">
        <v>1.83</v>
      </c>
      <c r="G8" s="4">
        <v>3</v>
      </c>
      <c r="H8" s="4">
        <v>2.66</v>
      </c>
      <c r="I8" s="4">
        <v>1.83</v>
      </c>
      <c r="J8" s="4">
        <v>3.83</v>
      </c>
      <c r="K8" s="4">
        <v>3</v>
      </c>
      <c r="L8" s="4">
        <v>2.16</v>
      </c>
      <c r="M8" s="4">
        <v>2</v>
      </c>
      <c r="N8" s="4">
        <v>3.8333333333333335</v>
      </c>
      <c r="O8" s="4">
        <v>4</v>
      </c>
      <c r="P8" s="99">
        <v>5.1666666666666661</v>
      </c>
      <c r="Q8" s="4">
        <v>4.333333333333333</v>
      </c>
      <c r="R8" s="93">
        <v>4.5</v>
      </c>
    </row>
    <row r="9" spans="1:18" x14ac:dyDescent="0.25">
      <c r="A9" s="5"/>
      <c r="B9" s="6" t="s">
        <v>4</v>
      </c>
      <c r="C9" s="7">
        <v>1</v>
      </c>
      <c r="D9" s="7">
        <v>1</v>
      </c>
      <c r="E9" s="7">
        <v>0</v>
      </c>
      <c r="F9" s="7">
        <v>1</v>
      </c>
      <c r="G9" s="7">
        <v>1</v>
      </c>
      <c r="H9" s="7">
        <v>0.66</v>
      </c>
      <c r="I9" s="7">
        <v>1</v>
      </c>
      <c r="J9" s="7">
        <v>1.33</v>
      </c>
      <c r="K9" s="7">
        <v>3</v>
      </c>
      <c r="L9" s="7">
        <v>2.66</v>
      </c>
      <c r="M9" s="7">
        <v>3</v>
      </c>
      <c r="N9" s="7">
        <v>2</v>
      </c>
      <c r="O9" s="7">
        <v>2</v>
      </c>
      <c r="P9" s="100">
        <v>0</v>
      </c>
      <c r="Q9" s="7">
        <v>0</v>
      </c>
      <c r="R9" s="94">
        <v>0</v>
      </c>
    </row>
    <row r="10" spans="1:18" x14ac:dyDescent="0.25">
      <c r="A10" s="5"/>
      <c r="B10" s="6" t="s">
        <v>5</v>
      </c>
      <c r="C10" s="7">
        <v>0</v>
      </c>
      <c r="D10" s="7">
        <v>0</v>
      </c>
      <c r="E10" s="7">
        <v>1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1</v>
      </c>
      <c r="L10" s="7">
        <v>1</v>
      </c>
      <c r="M10" s="7">
        <v>2</v>
      </c>
      <c r="N10" s="7">
        <v>1</v>
      </c>
      <c r="O10" s="7">
        <v>0</v>
      </c>
      <c r="P10" s="100">
        <v>1.3333333333333333</v>
      </c>
      <c r="Q10" s="7">
        <v>2</v>
      </c>
      <c r="R10" s="94">
        <v>2</v>
      </c>
    </row>
    <row r="11" spans="1:18" x14ac:dyDescent="0.25">
      <c r="A11" s="5"/>
      <c r="B11" s="6" t="s">
        <v>6</v>
      </c>
      <c r="C11" s="7">
        <v>0.33</v>
      </c>
      <c r="D11" s="7">
        <v>0.66</v>
      </c>
      <c r="E11" s="7">
        <v>0</v>
      </c>
      <c r="F11" s="7">
        <v>0</v>
      </c>
      <c r="G11" s="7">
        <v>0</v>
      </c>
      <c r="H11" s="7">
        <v>0.33</v>
      </c>
      <c r="I11" s="7">
        <v>1</v>
      </c>
      <c r="J11" s="7">
        <v>0.33</v>
      </c>
      <c r="K11" s="7">
        <v>0</v>
      </c>
      <c r="L11" s="7">
        <v>0.33</v>
      </c>
      <c r="M11" s="7">
        <v>0</v>
      </c>
      <c r="N11" s="7">
        <v>0</v>
      </c>
      <c r="O11" s="7">
        <v>0.33333333333333331</v>
      </c>
      <c r="P11" s="100">
        <v>0</v>
      </c>
      <c r="Q11" s="7">
        <v>0</v>
      </c>
      <c r="R11" s="94">
        <v>0.16666666666666666</v>
      </c>
    </row>
    <row r="12" spans="1:18" x14ac:dyDescent="0.25">
      <c r="A12" s="8" t="s">
        <v>8</v>
      </c>
      <c r="B12" s="9"/>
      <c r="C12" s="10">
        <f>SUM(C8:C11)</f>
        <v>4.33</v>
      </c>
      <c r="D12" s="10">
        <v>3.66</v>
      </c>
      <c r="E12" s="10">
        <f>SUM(E8:E11)</f>
        <v>3.66</v>
      </c>
      <c r="F12" s="10">
        <v>3.83</v>
      </c>
      <c r="G12" s="10">
        <f>SUM(G8:G11)</f>
        <v>4</v>
      </c>
      <c r="H12" s="10">
        <f>SUM(H8:H11)</f>
        <v>3.6500000000000004</v>
      </c>
      <c r="I12" s="10">
        <f t="shared" ref="I12:L12" si="1">SUM(I8:I11)</f>
        <v>3.83</v>
      </c>
      <c r="J12" s="10">
        <f t="shared" si="1"/>
        <v>5.49</v>
      </c>
      <c r="K12" s="10">
        <f t="shared" si="1"/>
        <v>7</v>
      </c>
      <c r="L12" s="10">
        <f t="shared" si="1"/>
        <v>6.15</v>
      </c>
      <c r="M12" s="10">
        <f>SUM(M8:M11)</f>
        <v>7</v>
      </c>
      <c r="N12" s="10">
        <v>6.833333333333333</v>
      </c>
      <c r="O12" s="10">
        <v>6.3333333333333339</v>
      </c>
      <c r="P12" s="101">
        <v>6.5</v>
      </c>
      <c r="Q12" s="10">
        <v>6.333333333333333</v>
      </c>
      <c r="R12" s="95">
        <v>6.666666666666667</v>
      </c>
    </row>
    <row r="13" spans="1:18" s="46" customFormat="1" ht="10.199999999999999" x14ac:dyDescent="0.2">
      <c r="A13" s="43"/>
      <c r="B13" s="106"/>
      <c r="C13" s="45"/>
      <c r="D13" s="45"/>
      <c r="E13" s="45"/>
      <c r="F13" s="45"/>
      <c r="G13" s="45"/>
      <c r="H13" s="45"/>
      <c r="I13" s="107" t="s">
        <v>115</v>
      </c>
      <c r="J13" s="45"/>
      <c r="K13" s="45"/>
      <c r="L13" s="45"/>
      <c r="M13" s="45"/>
      <c r="N13" s="45"/>
      <c r="O13" s="45"/>
      <c r="P13" s="103"/>
      <c r="Q13" s="45"/>
      <c r="R13" s="97"/>
    </row>
    <row r="14" spans="1:18" x14ac:dyDescent="0.25">
      <c r="A14" s="1" t="s">
        <v>114</v>
      </c>
      <c r="B14" s="3" t="s">
        <v>3</v>
      </c>
      <c r="C14" s="4">
        <v>1</v>
      </c>
      <c r="D14" s="4">
        <v>1</v>
      </c>
      <c r="E14" s="4">
        <v>0</v>
      </c>
      <c r="F14" s="4">
        <v>1</v>
      </c>
      <c r="G14" s="4">
        <v>1.33</v>
      </c>
      <c r="H14" s="4">
        <v>1</v>
      </c>
      <c r="I14" s="4">
        <v>1.33</v>
      </c>
      <c r="J14" s="4"/>
      <c r="K14" s="4"/>
      <c r="L14" s="4"/>
      <c r="M14" s="4"/>
      <c r="N14" s="4"/>
      <c r="O14" s="4"/>
      <c r="P14" s="99"/>
      <c r="Q14" s="4"/>
      <c r="R14" s="93"/>
    </row>
    <row r="15" spans="1:18" x14ac:dyDescent="0.25">
      <c r="A15" s="5"/>
      <c r="B15" s="6" t="s">
        <v>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/>
      <c r="K15" s="7"/>
      <c r="L15" s="7"/>
      <c r="M15" s="7"/>
      <c r="N15" s="7"/>
      <c r="O15" s="7"/>
      <c r="P15" s="100"/>
      <c r="Q15" s="7"/>
      <c r="R15" s="94"/>
    </row>
    <row r="16" spans="1:18" x14ac:dyDescent="0.25">
      <c r="A16" s="5"/>
      <c r="B16" s="6" t="s">
        <v>5</v>
      </c>
      <c r="C16" s="7">
        <v>0</v>
      </c>
      <c r="D16" s="7">
        <v>0</v>
      </c>
      <c r="E16" s="7">
        <v>1</v>
      </c>
      <c r="F16" s="7">
        <v>0</v>
      </c>
      <c r="G16" s="7">
        <v>0</v>
      </c>
      <c r="H16" s="7">
        <v>0.66</v>
      </c>
      <c r="I16" s="7">
        <v>0</v>
      </c>
      <c r="J16" s="7"/>
      <c r="K16" s="7"/>
      <c r="L16" s="7"/>
      <c r="M16" s="7"/>
      <c r="N16" s="7"/>
      <c r="O16" s="7"/>
      <c r="P16" s="100"/>
      <c r="Q16" s="7"/>
      <c r="R16" s="94"/>
    </row>
    <row r="17" spans="1:18" x14ac:dyDescent="0.25">
      <c r="A17" s="5"/>
      <c r="B17" s="6" t="s">
        <v>6</v>
      </c>
      <c r="C17" s="7">
        <v>0</v>
      </c>
      <c r="D17" s="7">
        <v>0</v>
      </c>
      <c r="E17" s="7">
        <v>0.66</v>
      </c>
      <c r="F17" s="7">
        <v>0.66</v>
      </c>
      <c r="G17" s="7">
        <v>0</v>
      </c>
      <c r="H17" s="7">
        <v>0</v>
      </c>
      <c r="I17" s="7">
        <v>0.33</v>
      </c>
      <c r="J17" s="7"/>
      <c r="K17" s="7"/>
      <c r="L17" s="7"/>
      <c r="M17" s="7"/>
      <c r="N17" s="7"/>
      <c r="O17" s="7"/>
      <c r="P17" s="100"/>
      <c r="Q17" s="7"/>
      <c r="R17" s="94"/>
    </row>
    <row r="18" spans="1:18" x14ac:dyDescent="0.25">
      <c r="A18" s="8" t="s">
        <v>8</v>
      </c>
      <c r="B18" s="9"/>
      <c r="C18" s="10">
        <f>SUM(C14:C17)</f>
        <v>1</v>
      </c>
      <c r="D18" s="10">
        <v>1</v>
      </c>
      <c r="E18" s="10">
        <f>SUM(E14:E17)</f>
        <v>1.6600000000000001</v>
      </c>
      <c r="F18" s="10">
        <v>1.66</v>
      </c>
      <c r="G18" s="10">
        <f>SUM(G14:G17)</f>
        <v>1.33</v>
      </c>
      <c r="H18" s="10">
        <f>SUM(H14:H17)</f>
        <v>1.6600000000000001</v>
      </c>
      <c r="I18" s="10">
        <f>SUM(I14:I17)</f>
        <v>1.6600000000000001</v>
      </c>
      <c r="J18" s="10"/>
      <c r="K18" s="10"/>
      <c r="L18" s="10"/>
      <c r="M18" s="10"/>
      <c r="N18" s="10"/>
      <c r="O18" s="10"/>
      <c r="P18" s="101"/>
      <c r="Q18" s="10"/>
      <c r="R18" s="95"/>
    </row>
    <row r="19" spans="1:18" x14ac:dyDescent="0.25">
      <c r="A19" s="11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99"/>
      <c r="Q19" s="4"/>
      <c r="R19" s="93"/>
    </row>
    <row r="20" spans="1:18" x14ac:dyDescent="0.25">
      <c r="A20" s="1" t="s">
        <v>9</v>
      </c>
      <c r="B20" s="3" t="s">
        <v>3</v>
      </c>
      <c r="C20" s="4">
        <v>6</v>
      </c>
      <c r="D20" s="4">
        <v>6.66</v>
      </c>
      <c r="E20" s="4">
        <v>6.16</v>
      </c>
      <c r="F20" s="4">
        <v>7.16</v>
      </c>
      <c r="G20" s="4">
        <v>5.16</v>
      </c>
      <c r="H20" s="4">
        <v>5.33</v>
      </c>
      <c r="I20" s="4">
        <v>6.16</v>
      </c>
      <c r="J20" s="4">
        <v>5.66</v>
      </c>
      <c r="K20" s="4">
        <v>6.33</v>
      </c>
      <c r="L20" s="4">
        <v>4.16</v>
      </c>
      <c r="M20" s="4">
        <v>6.66</v>
      </c>
      <c r="N20" s="4">
        <v>5.333333333333333</v>
      </c>
      <c r="O20" s="4">
        <v>5.1666666666666661</v>
      </c>
      <c r="P20" s="99">
        <v>5.1666666666666652</v>
      </c>
      <c r="Q20" s="4">
        <v>3.6666666666666674</v>
      </c>
      <c r="R20" s="93">
        <v>5</v>
      </c>
    </row>
    <row r="21" spans="1:18" x14ac:dyDescent="0.25">
      <c r="A21" s="5"/>
      <c r="B21" s="6" t="s">
        <v>4</v>
      </c>
      <c r="C21" s="7">
        <v>2</v>
      </c>
      <c r="D21" s="7">
        <v>1</v>
      </c>
      <c r="E21" s="7">
        <v>0.67</v>
      </c>
      <c r="F21" s="7">
        <v>1</v>
      </c>
      <c r="G21" s="7">
        <v>3</v>
      </c>
      <c r="H21" s="7">
        <v>2.5</v>
      </c>
      <c r="I21" s="7">
        <v>3</v>
      </c>
      <c r="J21" s="7">
        <v>2.66</v>
      </c>
      <c r="K21" s="7">
        <v>2.5</v>
      </c>
      <c r="L21" s="7">
        <v>1.5</v>
      </c>
      <c r="M21" s="7">
        <v>2.83</v>
      </c>
      <c r="N21" s="7">
        <v>3.6666666666666661</v>
      </c>
      <c r="O21" s="7">
        <v>2.8333333333333326</v>
      </c>
      <c r="P21" s="100">
        <v>3</v>
      </c>
      <c r="Q21" s="7">
        <v>2.6666666666666665</v>
      </c>
      <c r="R21" s="94">
        <v>1.8333333333333333</v>
      </c>
    </row>
    <row r="22" spans="1:18" x14ac:dyDescent="0.25">
      <c r="A22" s="5"/>
      <c r="B22" s="6" t="s">
        <v>5</v>
      </c>
      <c r="C22" s="7">
        <v>1</v>
      </c>
      <c r="D22" s="7">
        <v>1</v>
      </c>
      <c r="E22" s="7">
        <v>1</v>
      </c>
      <c r="F22" s="7">
        <v>0</v>
      </c>
      <c r="G22" s="7">
        <v>0.5</v>
      </c>
      <c r="H22" s="7">
        <v>0</v>
      </c>
      <c r="I22" s="7">
        <v>0</v>
      </c>
      <c r="J22" s="7">
        <v>0</v>
      </c>
      <c r="K22" s="7">
        <v>0.66</v>
      </c>
      <c r="L22" s="7">
        <v>1</v>
      </c>
      <c r="M22" s="7">
        <v>0.83</v>
      </c>
      <c r="N22" s="7">
        <v>0</v>
      </c>
      <c r="O22" s="7">
        <v>0</v>
      </c>
      <c r="P22" s="100">
        <v>0</v>
      </c>
      <c r="Q22" s="7">
        <v>1</v>
      </c>
      <c r="R22" s="94">
        <v>1</v>
      </c>
    </row>
    <row r="23" spans="1:18" x14ac:dyDescent="0.25">
      <c r="A23" s="5"/>
      <c r="B23" s="6" t="s">
        <v>6</v>
      </c>
      <c r="C23" s="7">
        <v>0.33</v>
      </c>
      <c r="D23" s="7">
        <v>0.5</v>
      </c>
      <c r="E23" s="7">
        <v>0.5</v>
      </c>
      <c r="F23" s="7">
        <v>0.5</v>
      </c>
      <c r="G23" s="7">
        <v>0.5</v>
      </c>
      <c r="H23" s="7">
        <v>0.5</v>
      </c>
      <c r="I23" s="7">
        <v>1.1599999999999999</v>
      </c>
      <c r="J23" s="7">
        <v>0.83</v>
      </c>
      <c r="K23" s="7">
        <v>1</v>
      </c>
      <c r="L23" s="7">
        <v>2.5</v>
      </c>
      <c r="M23" s="7">
        <v>0.83</v>
      </c>
      <c r="N23" s="7">
        <v>0.83333333333333326</v>
      </c>
      <c r="O23" s="7">
        <v>0.83333333333333326</v>
      </c>
      <c r="P23" s="100">
        <v>0.5</v>
      </c>
      <c r="Q23" s="7">
        <v>0.66666666666666663</v>
      </c>
      <c r="R23" s="94">
        <v>0.66666666666666663</v>
      </c>
    </row>
    <row r="24" spans="1:18" x14ac:dyDescent="0.25">
      <c r="A24" s="8" t="s">
        <v>10</v>
      </c>
      <c r="B24" s="9"/>
      <c r="C24" s="10">
        <f>SUM(C20:C23)</f>
        <v>9.33</v>
      </c>
      <c r="D24" s="10">
        <v>9.16</v>
      </c>
      <c r="E24" s="10">
        <f>SUM(E20:E23)</f>
        <v>8.33</v>
      </c>
      <c r="F24" s="10">
        <v>8.66</v>
      </c>
      <c r="G24" s="10">
        <f>SUM(G20:G23)</f>
        <v>9.16</v>
      </c>
      <c r="H24" s="10">
        <f>SUM(H20:H23)</f>
        <v>8.33</v>
      </c>
      <c r="I24" s="10">
        <f t="shared" ref="I24:L24" si="2">SUM(I20:I23)</f>
        <v>10.32</v>
      </c>
      <c r="J24" s="10">
        <f t="shared" si="2"/>
        <v>9.15</v>
      </c>
      <c r="K24" s="10">
        <f t="shared" si="2"/>
        <v>10.49</v>
      </c>
      <c r="L24" s="34">
        <f t="shared" si="2"/>
        <v>9.16</v>
      </c>
      <c r="M24" s="10">
        <f>SUM(M20:M23)</f>
        <v>11.15</v>
      </c>
      <c r="N24" s="10">
        <v>9.8333333333333339</v>
      </c>
      <c r="O24" s="10">
        <v>8.8333333333333321</v>
      </c>
      <c r="P24" s="101">
        <v>8.6666666666666643</v>
      </c>
      <c r="Q24" s="10">
        <v>8</v>
      </c>
      <c r="R24" s="95">
        <v>8.5</v>
      </c>
    </row>
    <row r="25" spans="1:18" x14ac:dyDescent="0.25">
      <c r="A25" s="11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9"/>
      <c r="Q25" s="4"/>
      <c r="R25" s="93"/>
    </row>
    <row r="26" spans="1:18" x14ac:dyDescent="0.25">
      <c r="A26" s="1" t="s">
        <v>11</v>
      </c>
      <c r="B26" s="3" t="s">
        <v>3</v>
      </c>
      <c r="C26" s="4">
        <v>4</v>
      </c>
      <c r="D26" s="4">
        <v>5.41</v>
      </c>
      <c r="E26" s="4">
        <v>5.67</v>
      </c>
      <c r="F26" s="4">
        <v>5</v>
      </c>
      <c r="G26" s="4">
        <v>5.5</v>
      </c>
      <c r="H26" s="4">
        <v>5.66</v>
      </c>
      <c r="I26" s="4">
        <v>4.16</v>
      </c>
      <c r="J26" s="4">
        <v>2.83</v>
      </c>
      <c r="K26" s="4">
        <v>3.83</v>
      </c>
      <c r="L26" s="4">
        <v>5.25</v>
      </c>
      <c r="M26" s="4">
        <v>4.75</v>
      </c>
      <c r="N26" s="4">
        <v>3.6666666666666665</v>
      </c>
      <c r="O26" s="4">
        <v>4.0833333333333339</v>
      </c>
      <c r="P26" s="99">
        <v>3.75</v>
      </c>
      <c r="Q26" s="4">
        <v>3.6666666666666665</v>
      </c>
      <c r="R26" s="93">
        <v>5.1666666666666661</v>
      </c>
    </row>
    <row r="27" spans="1:18" x14ac:dyDescent="0.25">
      <c r="A27" s="5"/>
      <c r="B27" s="6" t="s">
        <v>4</v>
      </c>
      <c r="C27" s="7">
        <v>0.83</v>
      </c>
      <c r="D27" s="7">
        <v>1</v>
      </c>
      <c r="E27" s="7">
        <v>0</v>
      </c>
      <c r="F27" s="7">
        <v>0</v>
      </c>
      <c r="G27" s="7">
        <v>1</v>
      </c>
      <c r="H27" s="7">
        <v>1</v>
      </c>
      <c r="I27" s="7">
        <v>2.66</v>
      </c>
      <c r="J27" s="7">
        <v>2.66</v>
      </c>
      <c r="K27" s="7">
        <v>2.66</v>
      </c>
      <c r="L27" s="7">
        <v>2</v>
      </c>
      <c r="M27" s="7">
        <v>1.83</v>
      </c>
      <c r="N27" s="7">
        <v>2.1666666666666665</v>
      </c>
      <c r="O27" s="7">
        <v>0</v>
      </c>
      <c r="P27" s="100">
        <v>1</v>
      </c>
      <c r="Q27" s="7">
        <v>1</v>
      </c>
      <c r="R27" s="94">
        <v>1</v>
      </c>
    </row>
    <row r="28" spans="1:18" x14ac:dyDescent="0.25">
      <c r="A28" s="5"/>
      <c r="B28" s="6" t="s">
        <v>5</v>
      </c>
      <c r="C28" s="7">
        <v>0.83</v>
      </c>
      <c r="D28" s="7">
        <v>0</v>
      </c>
      <c r="E28" s="7">
        <v>0.83</v>
      </c>
      <c r="F28" s="7">
        <v>0</v>
      </c>
      <c r="G28" s="7">
        <v>0.83</v>
      </c>
      <c r="H28" s="7">
        <v>0</v>
      </c>
      <c r="I28" s="7">
        <v>0</v>
      </c>
      <c r="J28" s="7">
        <v>1</v>
      </c>
      <c r="K28" s="7">
        <v>0</v>
      </c>
      <c r="L28" s="7">
        <v>0</v>
      </c>
      <c r="M28" s="7">
        <v>0</v>
      </c>
      <c r="N28" s="7">
        <v>2</v>
      </c>
      <c r="O28" s="7">
        <v>2</v>
      </c>
      <c r="P28" s="100">
        <v>2</v>
      </c>
      <c r="Q28" s="7">
        <v>1</v>
      </c>
      <c r="R28" s="94">
        <v>1</v>
      </c>
    </row>
    <row r="29" spans="1:18" x14ac:dyDescent="0.25">
      <c r="A29" s="5"/>
      <c r="B29" s="6" t="s">
        <v>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0.83</v>
      </c>
      <c r="K29" s="7">
        <v>0.16</v>
      </c>
      <c r="L29" s="7">
        <v>0.08</v>
      </c>
      <c r="M29" s="7">
        <v>0</v>
      </c>
      <c r="N29" s="7">
        <v>0</v>
      </c>
      <c r="O29" s="7">
        <v>0</v>
      </c>
      <c r="P29" s="100">
        <v>0</v>
      </c>
      <c r="Q29" s="7">
        <v>0</v>
      </c>
      <c r="R29" s="94">
        <v>0</v>
      </c>
    </row>
    <row r="30" spans="1:18" x14ac:dyDescent="0.25">
      <c r="A30" s="8" t="s">
        <v>12</v>
      </c>
      <c r="B30" s="9"/>
      <c r="C30" s="10">
        <f>SUM(C26:C29)</f>
        <v>5.66</v>
      </c>
      <c r="D30" s="10">
        <v>6.41</v>
      </c>
      <c r="E30" s="10">
        <f>SUM(E26:E29)</f>
        <v>6.5</v>
      </c>
      <c r="F30" s="10">
        <v>5</v>
      </c>
      <c r="G30" s="10">
        <f>SUM(G26:G29)</f>
        <v>7.33</v>
      </c>
      <c r="H30" s="10">
        <f>SUM(H26:H29)</f>
        <v>6.66</v>
      </c>
      <c r="I30" s="10">
        <f t="shared" ref="I30:L30" si="3">SUM(I26:I29)</f>
        <v>7.82</v>
      </c>
      <c r="J30" s="10">
        <f t="shared" si="3"/>
        <v>7.32</v>
      </c>
      <c r="K30" s="10">
        <f t="shared" si="3"/>
        <v>6.65</v>
      </c>
      <c r="L30" s="10">
        <f t="shared" si="3"/>
        <v>7.33</v>
      </c>
      <c r="M30" s="10">
        <f>SUM(M26:M29)</f>
        <v>6.58</v>
      </c>
      <c r="N30" s="10">
        <v>7.833333333333333</v>
      </c>
      <c r="O30" s="10">
        <v>6.0833333333333339</v>
      </c>
      <c r="P30" s="101">
        <v>6.75</v>
      </c>
      <c r="Q30" s="10">
        <v>5.6666666666666661</v>
      </c>
      <c r="R30" s="95">
        <v>7.1666666666666661</v>
      </c>
    </row>
    <row r="31" spans="1:18" x14ac:dyDescent="0.25">
      <c r="A31" s="11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99"/>
      <c r="Q31" s="4"/>
      <c r="R31" s="93"/>
    </row>
    <row r="32" spans="1:18" x14ac:dyDescent="0.25">
      <c r="A32" s="1" t="s">
        <v>72</v>
      </c>
      <c r="B32" s="3" t="s">
        <v>3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v>1.3333333333333333</v>
      </c>
      <c r="P32" s="99">
        <v>1</v>
      </c>
      <c r="Q32" s="4">
        <v>1</v>
      </c>
      <c r="R32" s="93">
        <v>1</v>
      </c>
    </row>
    <row r="33" spans="1:18" x14ac:dyDescent="0.25">
      <c r="A33" s="5"/>
      <c r="B33" s="6" t="s">
        <v>4</v>
      </c>
      <c r="C33" s="7">
        <v>2</v>
      </c>
      <c r="D33" s="7">
        <v>2</v>
      </c>
      <c r="E33" s="7">
        <v>2</v>
      </c>
      <c r="F33" s="7">
        <v>2</v>
      </c>
      <c r="G33" s="7">
        <v>2</v>
      </c>
      <c r="H33" s="7">
        <v>1.66</v>
      </c>
      <c r="I33" s="7">
        <v>1</v>
      </c>
      <c r="J33" s="7">
        <v>1</v>
      </c>
      <c r="K33" s="7">
        <v>3.33</v>
      </c>
      <c r="L33" s="7">
        <v>2</v>
      </c>
      <c r="M33" s="7">
        <v>2</v>
      </c>
      <c r="N33" s="7">
        <v>1.6666666666666667</v>
      </c>
      <c r="O33" s="7">
        <v>1.6666666666666665</v>
      </c>
      <c r="P33" s="100">
        <v>2</v>
      </c>
      <c r="Q33" s="7">
        <v>0</v>
      </c>
      <c r="R33" s="94">
        <v>0</v>
      </c>
    </row>
    <row r="34" spans="1:18" x14ac:dyDescent="0.25">
      <c r="A34" s="5"/>
      <c r="B34" s="6" t="s">
        <v>5</v>
      </c>
      <c r="C34" s="7">
        <v>2</v>
      </c>
      <c r="D34" s="7">
        <v>2</v>
      </c>
      <c r="E34" s="7">
        <v>1</v>
      </c>
      <c r="F34" s="7">
        <v>1</v>
      </c>
      <c r="G34" s="7">
        <v>1</v>
      </c>
      <c r="H34" s="7">
        <v>1</v>
      </c>
      <c r="I34" s="7">
        <v>2.33</v>
      </c>
      <c r="J34" s="7">
        <v>2</v>
      </c>
      <c r="K34" s="7">
        <v>1.33</v>
      </c>
      <c r="L34" s="7">
        <v>1.33</v>
      </c>
      <c r="M34" s="7">
        <v>2.33</v>
      </c>
      <c r="N34" s="7">
        <v>2.333333333333333</v>
      </c>
      <c r="O34" s="7">
        <v>1</v>
      </c>
      <c r="P34" s="100">
        <v>1</v>
      </c>
      <c r="Q34" s="7">
        <v>3</v>
      </c>
      <c r="R34" s="94">
        <v>3.3333333333333335</v>
      </c>
    </row>
    <row r="35" spans="1:18" x14ac:dyDescent="0.25">
      <c r="A35" s="5"/>
      <c r="B35" s="6" t="s">
        <v>6</v>
      </c>
      <c r="C35" s="7">
        <v>0</v>
      </c>
      <c r="D35" s="7">
        <v>0</v>
      </c>
      <c r="E35" s="7">
        <v>0.66</v>
      </c>
      <c r="F35" s="7">
        <v>0.66</v>
      </c>
      <c r="G35" s="7">
        <v>1.33</v>
      </c>
      <c r="H35" s="7">
        <v>0.66</v>
      </c>
      <c r="I35" s="7">
        <v>0</v>
      </c>
      <c r="J35" s="7">
        <v>0.66</v>
      </c>
      <c r="K35" s="7">
        <v>0.66</v>
      </c>
      <c r="L35" s="7">
        <v>1.66</v>
      </c>
      <c r="M35" s="7">
        <v>0.66</v>
      </c>
      <c r="N35" s="7">
        <v>0.66666666666666663</v>
      </c>
      <c r="O35" s="7">
        <v>0.66666666666666663</v>
      </c>
      <c r="P35" s="100">
        <v>0.66666666666666663</v>
      </c>
      <c r="Q35" s="7">
        <v>0.33333333333333331</v>
      </c>
      <c r="R35" s="94">
        <v>0</v>
      </c>
    </row>
    <row r="36" spans="1:18" x14ac:dyDescent="0.25">
      <c r="A36" s="8" t="s">
        <v>73</v>
      </c>
      <c r="B36" s="9"/>
      <c r="C36" s="10">
        <f>SUM(C32:C35)</f>
        <v>5</v>
      </c>
      <c r="D36" s="10">
        <v>5</v>
      </c>
      <c r="E36" s="10">
        <f>SUM(E32:E35)</f>
        <v>4.66</v>
      </c>
      <c r="F36" s="10">
        <v>4.66</v>
      </c>
      <c r="G36" s="10">
        <f>SUM(G32:G35)</f>
        <v>5.33</v>
      </c>
      <c r="H36" s="10">
        <f>SUM(H32:H35)</f>
        <v>4.32</v>
      </c>
      <c r="I36" s="10">
        <f t="shared" ref="I36:L36" si="4">SUM(I32:I35)</f>
        <v>4.33</v>
      </c>
      <c r="J36" s="10">
        <f t="shared" si="4"/>
        <v>4.66</v>
      </c>
      <c r="K36" s="10">
        <f t="shared" si="4"/>
        <v>5.32</v>
      </c>
      <c r="L36" s="10">
        <f t="shared" si="4"/>
        <v>4.99</v>
      </c>
      <c r="M36" s="10">
        <f>SUM(M32:M35)</f>
        <v>4.99</v>
      </c>
      <c r="N36" s="10">
        <v>4.666666666666667</v>
      </c>
      <c r="O36" s="10">
        <v>4.666666666666667</v>
      </c>
      <c r="P36" s="101">
        <v>4.666666666666667</v>
      </c>
      <c r="Q36" s="10">
        <v>4.333333333333333</v>
      </c>
      <c r="R36" s="95">
        <v>4.3333333333333339</v>
      </c>
    </row>
    <row r="37" spans="1:18" x14ac:dyDescent="0.25">
      <c r="A37" s="11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9"/>
      <c r="Q37" s="4"/>
      <c r="R37" s="93"/>
    </row>
    <row r="38" spans="1:18" x14ac:dyDescent="0.25">
      <c r="A38" s="1" t="s">
        <v>13</v>
      </c>
      <c r="B38" s="3" t="s">
        <v>3</v>
      </c>
      <c r="C38" s="4">
        <v>5</v>
      </c>
      <c r="D38" s="4">
        <v>4</v>
      </c>
      <c r="E38" s="4">
        <v>2.66</v>
      </c>
      <c r="F38" s="4">
        <v>5</v>
      </c>
      <c r="G38" s="4">
        <v>5.16</v>
      </c>
      <c r="H38" s="4">
        <v>5</v>
      </c>
      <c r="I38" s="4">
        <v>4.33</v>
      </c>
      <c r="J38" s="4">
        <v>5.16</v>
      </c>
      <c r="K38" s="4">
        <v>5.33</v>
      </c>
      <c r="L38" s="4">
        <v>4.33</v>
      </c>
      <c r="M38" s="4">
        <v>6</v>
      </c>
      <c r="N38" s="4">
        <v>7</v>
      </c>
      <c r="O38" s="4">
        <v>7.3333333333333304</v>
      </c>
      <c r="P38" s="99">
        <v>7.3333333333333304</v>
      </c>
      <c r="Q38" s="4">
        <v>6.4166666666666643</v>
      </c>
      <c r="R38" s="93">
        <v>6.1666666666666643</v>
      </c>
    </row>
    <row r="39" spans="1:18" x14ac:dyDescent="0.25">
      <c r="A39" s="5"/>
      <c r="B39" s="6" t="s">
        <v>4</v>
      </c>
      <c r="C39" s="7">
        <v>2</v>
      </c>
      <c r="D39" s="7">
        <v>2</v>
      </c>
      <c r="E39" s="7">
        <v>1</v>
      </c>
      <c r="F39" s="7">
        <v>1</v>
      </c>
      <c r="G39" s="7">
        <v>2</v>
      </c>
      <c r="H39" s="7">
        <v>1.66</v>
      </c>
      <c r="I39" s="7">
        <v>4</v>
      </c>
      <c r="J39" s="7">
        <v>3.16</v>
      </c>
      <c r="K39" s="7">
        <v>5</v>
      </c>
      <c r="L39" s="7">
        <v>5</v>
      </c>
      <c r="M39" s="7">
        <v>4</v>
      </c>
      <c r="N39" s="7">
        <v>2.6666666666666665</v>
      </c>
      <c r="O39" s="7">
        <v>1.6666666666666665</v>
      </c>
      <c r="P39" s="100">
        <v>1</v>
      </c>
      <c r="Q39" s="7">
        <v>2</v>
      </c>
      <c r="R39" s="94">
        <v>0</v>
      </c>
    </row>
    <row r="40" spans="1:18" x14ac:dyDescent="0.25">
      <c r="A40" s="5"/>
      <c r="B40" s="6" t="s">
        <v>5</v>
      </c>
      <c r="C40" s="7">
        <v>0</v>
      </c>
      <c r="D40" s="7">
        <v>1</v>
      </c>
      <c r="E40" s="7">
        <v>2</v>
      </c>
      <c r="F40" s="7">
        <v>1</v>
      </c>
      <c r="G40" s="7">
        <v>1</v>
      </c>
      <c r="H40" s="7">
        <v>1</v>
      </c>
      <c r="I40" s="7">
        <v>0</v>
      </c>
      <c r="J40" s="7">
        <v>0</v>
      </c>
      <c r="K40" s="7">
        <v>1</v>
      </c>
      <c r="L40" s="7">
        <v>2</v>
      </c>
      <c r="M40" s="7">
        <v>0</v>
      </c>
      <c r="N40" s="7">
        <v>0</v>
      </c>
      <c r="O40" s="7">
        <v>0</v>
      </c>
      <c r="P40" s="100">
        <v>0</v>
      </c>
      <c r="Q40" s="7">
        <v>0</v>
      </c>
      <c r="R40" s="94">
        <v>2.6666666666666665</v>
      </c>
    </row>
    <row r="41" spans="1:18" x14ac:dyDescent="0.25">
      <c r="A41" s="5"/>
      <c r="B41" s="6" t="s">
        <v>6</v>
      </c>
      <c r="C41" s="7">
        <v>0</v>
      </c>
      <c r="D41" s="7">
        <v>0.33</v>
      </c>
      <c r="E41" s="7">
        <v>1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0.66</v>
      </c>
      <c r="L41" s="7">
        <v>0</v>
      </c>
      <c r="M41" s="7">
        <v>0.33</v>
      </c>
      <c r="N41" s="7">
        <v>0</v>
      </c>
      <c r="O41" s="7">
        <v>0</v>
      </c>
      <c r="P41" s="100">
        <v>0.33333333333333331</v>
      </c>
      <c r="Q41" s="7">
        <v>0</v>
      </c>
      <c r="R41" s="94">
        <v>0</v>
      </c>
    </row>
    <row r="42" spans="1:18" x14ac:dyDescent="0.25">
      <c r="A42" s="8" t="s">
        <v>14</v>
      </c>
      <c r="B42" s="9"/>
      <c r="C42" s="10">
        <f>SUM(C38:C41)</f>
        <v>7</v>
      </c>
      <c r="D42" s="10">
        <v>7.33</v>
      </c>
      <c r="E42" s="10">
        <f>SUM(E38:E41)</f>
        <v>6.66</v>
      </c>
      <c r="F42" s="10">
        <v>7</v>
      </c>
      <c r="G42" s="10">
        <f>SUM(G38:G41)</f>
        <v>8.16</v>
      </c>
      <c r="H42" s="10">
        <f>SUM(H38:H41)</f>
        <v>7.66</v>
      </c>
      <c r="I42" s="10">
        <f t="shared" ref="I42:L42" si="5">SUM(I38:I41)</f>
        <v>8.33</v>
      </c>
      <c r="J42" s="10">
        <f t="shared" si="5"/>
        <v>8.32</v>
      </c>
      <c r="K42" s="10">
        <f t="shared" si="5"/>
        <v>11.99</v>
      </c>
      <c r="L42" s="10">
        <f t="shared" si="5"/>
        <v>11.33</v>
      </c>
      <c r="M42" s="10">
        <f>SUM(M38:M41)</f>
        <v>10.33</v>
      </c>
      <c r="N42" s="10">
        <v>9.6666666666666643</v>
      </c>
      <c r="O42" s="10">
        <v>9</v>
      </c>
      <c r="P42" s="101">
        <v>8.6666666666666643</v>
      </c>
      <c r="Q42" s="10">
        <v>8.4166666666666643</v>
      </c>
      <c r="R42" s="95">
        <v>8.8333333333333304</v>
      </c>
    </row>
    <row r="43" spans="1:18" x14ac:dyDescent="0.25">
      <c r="A43" s="11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99"/>
      <c r="Q43" s="4"/>
      <c r="R43" s="93"/>
    </row>
    <row r="44" spans="1:18" x14ac:dyDescent="0.25">
      <c r="A44" s="1" t="s">
        <v>15</v>
      </c>
      <c r="B44" s="3" t="s">
        <v>3</v>
      </c>
      <c r="C44" s="4">
        <v>2</v>
      </c>
      <c r="D44" s="4">
        <v>1.33</v>
      </c>
      <c r="E44" s="4">
        <v>1.66</v>
      </c>
      <c r="F44" s="4">
        <v>2</v>
      </c>
      <c r="G44" s="4">
        <v>2</v>
      </c>
      <c r="H44" s="4">
        <v>1.5</v>
      </c>
      <c r="I44" s="4">
        <v>1.22</v>
      </c>
      <c r="J44" s="4">
        <v>1</v>
      </c>
      <c r="K44" s="4">
        <v>1.69</v>
      </c>
      <c r="L44" s="4">
        <v>1.33</v>
      </c>
      <c r="M44" s="4">
        <v>2.27</v>
      </c>
      <c r="N44" s="4">
        <v>0.33333333333333331</v>
      </c>
      <c r="O44" s="4">
        <v>1.1666666666666665</v>
      </c>
      <c r="P44" s="99">
        <v>0.33333333333333331</v>
      </c>
      <c r="Q44" s="4">
        <v>0.33333333333333331</v>
      </c>
      <c r="R44" s="93">
        <v>0.33333333333333331</v>
      </c>
    </row>
    <row r="45" spans="1:18" x14ac:dyDescent="0.25">
      <c r="A45" s="5"/>
      <c r="B45" s="6" t="s">
        <v>4</v>
      </c>
      <c r="C45" s="7">
        <v>0</v>
      </c>
      <c r="D45" s="7">
        <v>0</v>
      </c>
      <c r="E45" s="7">
        <v>1</v>
      </c>
      <c r="F45" s="7">
        <v>0</v>
      </c>
      <c r="G45" s="7">
        <v>0</v>
      </c>
      <c r="H45" s="7">
        <v>0</v>
      </c>
      <c r="I45" s="7">
        <v>1.83</v>
      </c>
      <c r="J45" s="7">
        <v>1.33</v>
      </c>
      <c r="K45" s="7">
        <v>1.75</v>
      </c>
      <c r="L45" s="7">
        <v>0.83</v>
      </c>
      <c r="M45" s="7">
        <v>0.83</v>
      </c>
      <c r="N45" s="7">
        <v>2.1666666666666665</v>
      </c>
      <c r="O45" s="7">
        <v>2.6666666666666665</v>
      </c>
      <c r="P45" s="100">
        <v>2.666666666666667</v>
      </c>
      <c r="Q45" s="7">
        <v>2</v>
      </c>
      <c r="R45" s="94">
        <v>1</v>
      </c>
    </row>
    <row r="46" spans="1:18" x14ac:dyDescent="0.25">
      <c r="A46" s="5"/>
      <c r="B46" s="6" t="s">
        <v>5</v>
      </c>
      <c r="C46" s="7">
        <v>1</v>
      </c>
      <c r="D46" s="7">
        <v>0.66</v>
      </c>
      <c r="E46" s="7">
        <v>1</v>
      </c>
      <c r="F46" s="7">
        <v>1.66</v>
      </c>
      <c r="G46" s="7">
        <v>2</v>
      </c>
      <c r="H46" s="7">
        <v>2.02</v>
      </c>
      <c r="I46" s="7">
        <v>0.8</v>
      </c>
      <c r="J46" s="7">
        <v>1</v>
      </c>
      <c r="K46" s="7">
        <v>0.66</v>
      </c>
      <c r="L46" s="7">
        <v>2</v>
      </c>
      <c r="M46" s="7">
        <v>1</v>
      </c>
      <c r="N46" s="7">
        <v>1</v>
      </c>
      <c r="O46" s="7">
        <v>0</v>
      </c>
      <c r="P46" s="100">
        <v>0</v>
      </c>
      <c r="Q46" s="7">
        <v>0</v>
      </c>
      <c r="R46" s="94">
        <v>2</v>
      </c>
    </row>
    <row r="47" spans="1:18" x14ac:dyDescent="0.25">
      <c r="A47" s="5"/>
      <c r="B47" s="6" t="s">
        <v>6</v>
      </c>
      <c r="C47" s="7">
        <v>0.5</v>
      </c>
      <c r="D47" s="7">
        <v>0.83</v>
      </c>
      <c r="E47" s="7">
        <v>0</v>
      </c>
      <c r="F47" s="7">
        <v>0.05</v>
      </c>
      <c r="G47" s="7">
        <v>0</v>
      </c>
      <c r="H47" s="7">
        <v>0</v>
      </c>
      <c r="I47" s="7">
        <v>0</v>
      </c>
      <c r="J47" s="7">
        <v>0.16</v>
      </c>
      <c r="K47" s="7">
        <v>0</v>
      </c>
      <c r="L47" s="7">
        <v>1.1599999999999999</v>
      </c>
      <c r="M47" s="7">
        <v>0.83</v>
      </c>
      <c r="N47" s="7">
        <v>2.3333333333333335</v>
      </c>
      <c r="O47" s="7">
        <v>1.5416666666666665</v>
      </c>
      <c r="P47" s="100">
        <v>1.5833333333333335</v>
      </c>
      <c r="Q47" s="7">
        <v>2.1388888888888888</v>
      </c>
      <c r="R47" s="94">
        <v>0.83333333333333326</v>
      </c>
    </row>
    <row r="48" spans="1:18" x14ac:dyDescent="0.25">
      <c r="A48" s="8" t="s">
        <v>16</v>
      </c>
      <c r="B48" s="9"/>
      <c r="C48" s="10">
        <f>SUM(C44:C47)</f>
        <v>3.5</v>
      </c>
      <c r="D48" s="10">
        <v>2.82</v>
      </c>
      <c r="E48" s="10">
        <f>SUM(E44:E47)</f>
        <v>3.66</v>
      </c>
      <c r="F48" s="10">
        <f>SUM(F44:F47)</f>
        <v>3.71</v>
      </c>
      <c r="G48" s="10">
        <f>SUM(G44:G47)</f>
        <v>4</v>
      </c>
      <c r="H48" s="10">
        <f>SUM(H44:H47)</f>
        <v>3.52</v>
      </c>
      <c r="I48" s="10">
        <f t="shared" ref="I48:L48" si="6">SUM(I44:I47)</f>
        <v>3.8499999999999996</v>
      </c>
      <c r="J48" s="10">
        <f t="shared" si="6"/>
        <v>3.49</v>
      </c>
      <c r="K48" s="10">
        <f t="shared" si="6"/>
        <v>4.0999999999999996</v>
      </c>
      <c r="L48" s="10">
        <f t="shared" si="6"/>
        <v>5.32</v>
      </c>
      <c r="M48" s="10">
        <f>SUM(M44:M47)</f>
        <v>4.93</v>
      </c>
      <c r="N48" s="10">
        <v>5.8333333333333339</v>
      </c>
      <c r="O48" s="10">
        <v>5.375</v>
      </c>
      <c r="P48" s="101">
        <v>4.5833333333333339</v>
      </c>
      <c r="Q48" s="10">
        <v>4.4722222222222232</v>
      </c>
      <c r="R48" s="95">
        <v>4.1666666666666661</v>
      </c>
    </row>
    <row r="49" spans="1:18" x14ac:dyDescent="0.25">
      <c r="A49" s="11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99"/>
      <c r="Q49" s="4"/>
      <c r="R49" s="93"/>
    </row>
    <row r="50" spans="1:18" x14ac:dyDescent="0.25">
      <c r="A50" s="1" t="s">
        <v>17</v>
      </c>
      <c r="B50" s="3" t="s">
        <v>3</v>
      </c>
      <c r="C50" s="4">
        <v>7.33</v>
      </c>
      <c r="D50" s="4">
        <v>6</v>
      </c>
      <c r="E50" s="4">
        <v>7.5</v>
      </c>
      <c r="F50" s="4">
        <v>6.83</v>
      </c>
      <c r="G50" s="4">
        <v>7</v>
      </c>
      <c r="H50" s="4">
        <v>6.66</v>
      </c>
      <c r="I50" s="4">
        <v>5</v>
      </c>
      <c r="J50" s="4">
        <v>4.66</v>
      </c>
      <c r="K50" s="4">
        <v>5.33</v>
      </c>
      <c r="L50" s="4">
        <v>5.33</v>
      </c>
      <c r="M50" s="4">
        <v>4.33</v>
      </c>
      <c r="N50" s="4">
        <v>4.6666666666666661</v>
      </c>
      <c r="O50" s="4">
        <v>6.3333333333333313</v>
      </c>
      <c r="P50" s="99">
        <v>7</v>
      </c>
      <c r="Q50" s="4">
        <v>7</v>
      </c>
      <c r="R50" s="93">
        <v>4</v>
      </c>
    </row>
    <row r="51" spans="1:18" x14ac:dyDescent="0.25">
      <c r="A51" s="5"/>
      <c r="B51" s="6" t="s">
        <v>4</v>
      </c>
      <c r="C51" s="7">
        <v>1</v>
      </c>
      <c r="D51" s="7">
        <v>1</v>
      </c>
      <c r="E51" s="7">
        <v>0</v>
      </c>
      <c r="F51" s="7">
        <v>0</v>
      </c>
      <c r="G51" s="7">
        <v>1.83</v>
      </c>
      <c r="H51" s="7">
        <v>2</v>
      </c>
      <c r="I51" s="7">
        <v>4</v>
      </c>
      <c r="J51" s="7">
        <v>3</v>
      </c>
      <c r="K51" s="7">
        <v>4</v>
      </c>
      <c r="L51" s="7">
        <v>4.83</v>
      </c>
      <c r="M51" s="7">
        <v>4</v>
      </c>
      <c r="N51" s="7">
        <v>4</v>
      </c>
      <c r="O51" s="7">
        <v>2</v>
      </c>
      <c r="P51" s="100">
        <v>3.3333333333333335</v>
      </c>
      <c r="Q51" s="7">
        <v>1.6666666666666665</v>
      </c>
      <c r="R51" s="94">
        <v>2.6666666666666665</v>
      </c>
    </row>
    <row r="52" spans="1:18" x14ac:dyDescent="0.25">
      <c r="A52" s="5"/>
      <c r="B52" s="6" t="s">
        <v>5</v>
      </c>
      <c r="C52" s="7">
        <v>1</v>
      </c>
      <c r="D52" s="7">
        <v>2</v>
      </c>
      <c r="E52" s="7">
        <v>1</v>
      </c>
      <c r="F52" s="7">
        <v>2</v>
      </c>
      <c r="G52" s="7">
        <v>1.33</v>
      </c>
      <c r="H52" s="7">
        <v>1.83</v>
      </c>
      <c r="I52" s="7">
        <v>1</v>
      </c>
      <c r="J52" s="7">
        <v>2</v>
      </c>
      <c r="K52" s="7">
        <v>4</v>
      </c>
      <c r="L52" s="7">
        <v>2.66</v>
      </c>
      <c r="M52" s="7">
        <v>5.83</v>
      </c>
      <c r="N52" s="7">
        <v>4</v>
      </c>
      <c r="O52" s="7">
        <v>4</v>
      </c>
      <c r="P52" s="100">
        <v>2</v>
      </c>
      <c r="Q52" s="7">
        <v>3.3333333333333335</v>
      </c>
      <c r="R52" s="94">
        <v>3</v>
      </c>
    </row>
    <row r="53" spans="1:18" x14ac:dyDescent="0.25">
      <c r="A53" s="5"/>
      <c r="B53" s="6" t="s">
        <v>6</v>
      </c>
      <c r="C53" s="7">
        <v>1.33</v>
      </c>
      <c r="D53" s="7">
        <v>0</v>
      </c>
      <c r="E53" s="7">
        <v>0</v>
      </c>
      <c r="F53" s="7">
        <v>1</v>
      </c>
      <c r="G53" s="7">
        <v>0.25</v>
      </c>
      <c r="H53" s="7">
        <v>0.16</v>
      </c>
      <c r="I53" s="7">
        <v>1.33</v>
      </c>
      <c r="J53" s="7">
        <v>1</v>
      </c>
      <c r="K53" s="7">
        <v>1.33</v>
      </c>
      <c r="L53" s="7">
        <v>1.66</v>
      </c>
      <c r="M53" s="7">
        <v>1.33</v>
      </c>
      <c r="N53" s="7">
        <v>1.6666666666666665</v>
      </c>
      <c r="O53" s="7">
        <v>1.6666666666666665</v>
      </c>
      <c r="P53" s="100">
        <v>1.1666666666666665</v>
      </c>
      <c r="Q53" s="7">
        <v>0.33333333333333331</v>
      </c>
      <c r="R53" s="94">
        <v>0.33333333333333331</v>
      </c>
    </row>
    <row r="54" spans="1:18" x14ac:dyDescent="0.25">
      <c r="A54" s="8" t="s">
        <v>18</v>
      </c>
      <c r="B54" s="9"/>
      <c r="C54" s="10">
        <f>SUM(C50:C53)</f>
        <v>10.66</v>
      </c>
      <c r="D54" s="10">
        <v>9</v>
      </c>
      <c r="E54" s="10">
        <f>SUM(E50:E53)</f>
        <v>8.5</v>
      </c>
      <c r="F54" s="10">
        <v>9.83</v>
      </c>
      <c r="G54" s="10">
        <f>SUM(G50:G53)</f>
        <v>10.41</v>
      </c>
      <c r="H54" s="10">
        <f>SUM(H50:H53)</f>
        <v>10.65</v>
      </c>
      <c r="I54" s="10">
        <f t="shared" ref="I54:M54" si="7">SUM(I50:I53)</f>
        <v>11.33</v>
      </c>
      <c r="J54" s="10">
        <f t="shared" si="7"/>
        <v>10.66</v>
      </c>
      <c r="K54" s="10">
        <f t="shared" si="7"/>
        <v>14.66</v>
      </c>
      <c r="L54" s="10">
        <f t="shared" si="7"/>
        <v>14.48</v>
      </c>
      <c r="M54" s="10">
        <f t="shared" si="7"/>
        <v>15.49</v>
      </c>
      <c r="N54" s="10">
        <v>14.333333333333332</v>
      </c>
      <c r="O54" s="10">
        <v>14</v>
      </c>
      <c r="P54" s="101">
        <v>13.5</v>
      </c>
      <c r="Q54" s="10">
        <v>12.333333333333332</v>
      </c>
      <c r="R54" s="95">
        <v>10</v>
      </c>
    </row>
    <row r="55" spans="1:18" x14ac:dyDescent="0.25">
      <c r="A55" s="11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99"/>
      <c r="Q55" s="4"/>
      <c r="R55" s="93"/>
    </row>
    <row r="56" spans="1:18" x14ac:dyDescent="0.25">
      <c r="A56" s="1" t="s">
        <v>76</v>
      </c>
      <c r="B56" s="3" t="s">
        <v>3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/>
      <c r="O56" s="4"/>
      <c r="P56" s="99"/>
      <c r="Q56" s="4"/>
      <c r="R56" s="93"/>
    </row>
    <row r="57" spans="1:18" x14ac:dyDescent="0.25">
      <c r="A57" s="31"/>
      <c r="B57" s="6" t="s">
        <v>4</v>
      </c>
      <c r="C57" s="7">
        <v>1</v>
      </c>
      <c r="D57" s="7">
        <v>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1</v>
      </c>
      <c r="K57" s="7">
        <v>1</v>
      </c>
      <c r="L57" s="7">
        <v>1</v>
      </c>
      <c r="M57" s="7">
        <v>1.33</v>
      </c>
      <c r="N57" s="7"/>
      <c r="O57" s="7"/>
      <c r="P57" s="100"/>
      <c r="Q57" s="7"/>
      <c r="R57" s="94"/>
    </row>
    <row r="58" spans="1:18" x14ac:dyDescent="0.25">
      <c r="A58" s="5"/>
      <c r="B58" s="6" t="s">
        <v>5</v>
      </c>
      <c r="C58" s="7">
        <v>0</v>
      </c>
      <c r="D58" s="7">
        <v>0</v>
      </c>
      <c r="E58" s="7">
        <v>1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/>
      <c r="O58" s="7"/>
      <c r="P58" s="100"/>
      <c r="Q58" s="7"/>
      <c r="R58" s="94"/>
    </row>
    <row r="59" spans="1:18" x14ac:dyDescent="0.25">
      <c r="A59" s="5"/>
      <c r="B59" s="6" t="s">
        <v>6</v>
      </c>
      <c r="C59" s="7">
        <v>0</v>
      </c>
      <c r="D59" s="7">
        <v>0</v>
      </c>
      <c r="E59" s="7">
        <v>0</v>
      </c>
      <c r="F59" s="7">
        <v>0</v>
      </c>
      <c r="G59" s="7">
        <v>0.66</v>
      </c>
      <c r="H59" s="7">
        <v>0.66</v>
      </c>
      <c r="I59" s="7">
        <v>0.66</v>
      </c>
      <c r="J59" s="7">
        <v>0</v>
      </c>
      <c r="K59" s="7">
        <v>0.66</v>
      </c>
      <c r="L59" s="7">
        <v>0</v>
      </c>
      <c r="M59" s="7">
        <v>0</v>
      </c>
      <c r="N59" s="7"/>
      <c r="O59" s="7"/>
      <c r="P59" s="100"/>
      <c r="Q59" s="7"/>
      <c r="R59" s="94"/>
    </row>
    <row r="60" spans="1:18" x14ac:dyDescent="0.25">
      <c r="A60" s="8" t="s">
        <v>77</v>
      </c>
      <c r="B60" s="9"/>
      <c r="C60" s="10">
        <f>SUM(C56:C59)</f>
        <v>1</v>
      </c>
      <c r="D60" s="10">
        <v>1</v>
      </c>
      <c r="E60" s="10">
        <f>SUM(E56:E59)</f>
        <v>1</v>
      </c>
      <c r="F60" s="10">
        <v>1</v>
      </c>
      <c r="G60" s="10">
        <f>SUM(G56:G59)</f>
        <v>0.66</v>
      </c>
      <c r="H60" s="10">
        <f>SUM(H56:H59)</f>
        <v>0.66</v>
      </c>
      <c r="I60" s="10">
        <f t="shared" ref="I60:M60" si="8">SUM(I56:I59)</f>
        <v>0.66</v>
      </c>
      <c r="J60" s="10">
        <f t="shared" si="8"/>
        <v>1</v>
      </c>
      <c r="K60" s="10">
        <f t="shared" si="8"/>
        <v>1.6600000000000001</v>
      </c>
      <c r="L60" s="10">
        <f t="shared" si="8"/>
        <v>1</v>
      </c>
      <c r="M60" s="10">
        <f t="shared" si="8"/>
        <v>1.33</v>
      </c>
      <c r="N60" s="10"/>
      <c r="O60" s="10"/>
      <c r="P60" s="101"/>
      <c r="Q60" s="10"/>
      <c r="R60" s="95"/>
    </row>
    <row r="61" spans="1:18" x14ac:dyDescent="0.25">
      <c r="A61" s="11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99"/>
      <c r="Q61" s="4"/>
      <c r="R61" s="93"/>
    </row>
    <row r="62" spans="1:18" x14ac:dyDescent="0.25">
      <c r="A62" s="1" t="s">
        <v>19</v>
      </c>
      <c r="B62" s="3" t="s">
        <v>3</v>
      </c>
      <c r="C62" s="4">
        <v>3.33</v>
      </c>
      <c r="D62" s="4">
        <v>3</v>
      </c>
      <c r="E62" s="4">
        <v>3.66</v>
      </c>
      <c r="F62" s="4">
        <v>3.16</v>
      </c>
      <c r="G62" s="4">
        <v>3.33</v>
      </c>
      <c r="H62" s="4">
        <v>2.61</v>
      </c>
      <c r="I62" s="4">
        <v>2.83</v>
      </c>
      <c r="J62" s="4">
        <v>2.83</v>
      </c>
      <c r="K62" s="4">
        <v>3.16</v>
      </c>
      <c r="L62" s="4">
        <v>4</v>
      </c>
      <c r="M62" s="4">
        <v>2.16</v>
      </c>
      <c r="N62" s="4">
        <v>3.833333333333333</v>
      </c>
      <c r="O62" s="4">
        <v>3.833333333333333</v>
      </c>
      <c r="P62" s="99">
        <v>2.6666666666666661</v>
      </c>
      <c r="Q62" s="4">
        <v>3.1666666666666665</v>
      </c>
      <c r="R62" s="93">
        <v>3.666666666666667</v>
      </c>
    </row>
    <row r="63" spans="1:18" x14ac:dyDescent="0.25">
      <c r="A63" s="5"/>
      <c r="B63" s="6" t="s">
        <v>4</v>
      </c>
      <c r="C63" s="7">
        <v>1</v>
      </c>
      <c r="D63" s="7">
        <v>1</v>
      </c>
      <c r="E63" s="7">
        <v>1</v>
      </c>
      <c r="F63" s="7">
        <v>0</v>
      </c>
      <c r="G63" s="7">
        <v>1</v>
      </c>
      <c r="H63" s="7">
        <v>1</v>
      </c>
      <c r="I63" s="7">
        <v>2.33</v>
      </c>
      <c r="J63" s="7">
        <v>1.66</v>
      </c>
      <c r="K63" s="7">
        <v>2</v>
      </c>
      <c r="L63" s="7">
        <v>2</v>
      </c>
      <c r="M63" s="7">
        <v>1.83</v>
      </c>
      <c r="N63" s="7">
        <v>1</v>
      </c>
      <c r="O63" s="7">
        <v>1</v>
      </c>
      <c r="P63" s="100">
        <v>0</v>
      </c>
      <c r="Q63" s="7">
        <v>0</v>
      </c>
      <c r="R63" s="94">
        <v>0</v>
      </c>
    </row>
    <row r="64" spans="1:18" x14ac:dyDescent="0.25">
      <c r="A64" s="5"/>
      <c r="B64" s="6" t="s">
        <v>5</v>
      </c>
      <c r="C64" s="7">
        <v>1</v>
      </c>
      <c r="D64" s="7">
        <v>1</v>
      </c>
      <c r="E64" s="7">
        <v>0</v>
      </c>
      <c r="F64" s="7">
        <v>1</v>
      </c>
      <c r="G64" s="7">
        <v>1</v>
      </c>
      <c r="H64" s="7">
        <v>1</v>
      </c>
      <c r="I64" s="7"/>
      <c r="J64" s="7"/>
      <c r="K64" s="7"/>
      <c r="L64" s="7"/>
      <c r="M64" s="7"/>
      <c r="N64" s="7"/>
      <c r="O64" s="7"/>
      <c r="P64" s="100"/>
      <c r="Q64" s="7"/>
      <c r="R64" s="94"/>
    </row>
    <row r="65" spans="1:18" x14ac:dyDescent="0.25">
      <c r="A65" s="5"/>
      <c r="B65" s="6" t="s">
        <v>6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0.83</v>
      </c>
      <c r="K65" s="7">
        <v>1</v>
      </c>
      <c r="L65" s="7">
        <v>0</v>
      </c>
      <c r="M65" s="7">
        <v>0</v>
      </c>
      <c r="N65" s="7">
        <v>0</v>
      </c>
      <c r="O65" s="7">
        <v>0</v>
      </c>
      <c r="P65" s="100">
        <v>0.33333333333333331</v>
      </c>
      <c r="Q65" s="7">
        <v>0</v>
      </c>
      <c r="R65" s="94">
        <v>0</v>
      </c>
    </row>
    <row r="66" spans="1:18" x14ac:dyDescent="0.25">
      <c r="A66" s="8" t="s">
        <v>20</v>
      </c>
      <c r="B66" s="9"/>
      <c r="C66" s="10">
        <f>SUM(C62:C65)</f>
        <v>5.33</v>
      </c>
      <c r="D66" s="10">
        <v>5</v>
      </c>
      <c r="E66" s="10">
        <f>SUM(E62:E65)</f>
        <v>4.66</v>
      </c>
      <c r="F66" s="10">
        <v>4.16</v>
      </c>
      <c r="G66" s="10">
        <f>SUM(G62:G65)</f>
        <v>5.33</v>
      </c>
      <c r="H66" s="10">
        <f t="shared" ref="H66:M66" si="9">SUM(H62:H65)</f>
        <v>4.6099999999999994</v>
      </c>
      <c r="I66" s="10">
        <f t="shared" si="9"/>
        <v>5.16</v>
      </c>
      <c r="J66" s="10">
        <f t="shared" si="9"/>
        <v>5.32</v>
      </c>
      <c r="K66" s="10">
        <f t="shared" si="9"/>
        <v>6.16</v>
      </c>
      <c r="L66" s="10">
        <f t="shared" si="9"/>
        <v>6</v>
      </c>
      <c r="M66" s="10">
        <f t="shared" si="9"/>
        <v>3.99</v>
      </c>
      <c r="N66" s="10">
        <v>4.833333333333333</v>
      </c>
      <c r="O66" s="10">
        <v>4.833333333333333</v>
      </c>
      <c r="P66" s="101">
        <v>3</v>
      </c>
      <c r="Q66" s="10">
        <v>3.1666666666666665</v>
      </c>
      <c r="R66" s="95">
        <v>3.666666666666667</v>
      </c>
    </row>
    <row r="67" spans="1:18" x14ac:dyDescent="0.25">
      <c r="A67" s="11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99"/>
      <c r="Q67" s="4"/>
      <c r="R67" s="93"/>
    </row>
    <row r="68" spans="1:18" x14ac:dyDescent="0.25">
      <c r="A68" s="1" t="s">
        <v>21</v>
      </c>
      <c r="B68" s="3" t="s">
        <v>3</v>
      </c>
      <c r="C68" s="4">
        <v>3.33</v>
      </c>
      <c r="D68" s="4">
        <v>3.16</v>
      </c>
      <c r="E68" s="4">
        <v>4</v>
      </c>
      <c r="F68" s="4">
        <v>5.33</v>
      </c>
      <c r="G68" s="4">
        <v>5.33</v>
      </c>
      <c r="H68" s="4">
        <v>5</v>
      </c>
      <c r="I68" s="4">
        <v>4.66</v>
      </c>
      <c r="J68" s="4">
        <v>2.33</v>
      </c>
      <c r="K68" s="4">
        <v>5.33</v>
      </c>
      <c r="L68" s="4">
        <v>4</v>
      </c>
      <c r="M68" s="4">
        <v>3.66</v>
      </c>
      <c r="N68" s="4">
        <v>3.666666666666667</v>
      </c>
      <c r="O68" s="4">
        <v>4.6666666666666661</v>
      </c>
      <c r="P68" s="99">
        <v>4.333333333333333</v>
      </c>
      <c r="Q68" s="4">
        <v>2.8333333333333335</v>
      </c>
      <c r="R68" s="93">
        <v>2.6666666666666665</v>
      </c>
    </row>
    <row r="69" spans="1:18" x14ac:dyDescent="0.25">
      <c r="A69" s="5"/>
      <c r="B69" s="6" t="s">
        <v>4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2.33</v>
      </c>
      <c r="J69" s="7">
        <v>2.66</v>
      </c>
      <c r="K69" s="7">
        <v>1</v>
      </c>
      <c r="L69" s="7">
        <v>2</v>
      </c>
      <c r="M69" s="7">
        <v>1</v>
      </c>
      <c r="N69" s="7">
        <v>0.66666666666666663</v>
      </c>
      <c r="O69" s="7">
        <v>0</v>
      </c>
      <c r="P69" s="100">
        <v>2</v>
      </c>
      <c r="Q69" s="7">
        <v>0.66666666666666663</v>
      </c>
      <c r="R69" s="94">
        <v>1.3333333333333333</v>
      </c>
    </row>
    <row r="70" spans="1:18" x14ac:dyDescent="0.25">
      <c r="A70" s="5"/>
      <c r="B70" s="6" t="s">
        <v>5</v>
      </c>
      <c r="C70" s="7">
        <v>2</v>
      </c>
      <c r="D70" s="7">
        <v>0</v>
      </c>
      <c r="E70" s="7">
        <v>0</v>
      </c>
      <c r="F70" s="7">
        <v>1</v>
      </c>
      <c r="G70" s="7">
        <v>1.66</v>
      </c>
      <c r="H70" s="7">
        <v>1</v>
      </c>
      <c r="I70" s="7">
        <v>0</v>
      </c>
      <c r="J70" s="7">
        <v>0</v>
      </c>
      <c r="K70" s="7">
        <v>2</v>
      </c>
      <c r="L70" s="7">
        <v>0</v>
      </c>
      <c r="M70" s="7">
        <v>2</v>
      </c>
      <c r="N70" s="7">
        <v>2</v>
      </c>
      <c r="O70" s="7">
        <v>0</v>
      </c>
      <c r="P70" s="100">
        <v>0</v>
      </c>
      <c r="Q70" s="7">
        <v>2</v>
      </c>
      <c r="R70" s="94">
        <v>1</v>
      </c>
    </row>
    <row r="71" spans="1:18" x14ac:dyDescent="0.25">
      <c r="A71" s="5"/>
      <c r="B71" s="6" t="s">
        <v>6</v>
      </c>
      <c r="C71" s="7">
        <v>0</v>
      </c>
      <c r="D71" s="7">
        <v>1.33</v>
      </c>
      <c r="E71" s="7">
        <v>0.33</v>
      </c>
      <c r="F71" s="7">
        <v>0</v>
      </c>
      <c r="G71" s="7">
        <v>0</v>
      </c>
      <c r="H71" s="7">
        <v>0</v>
      </c>
      <c r="I71" s="7">
        <v>0</v>
      </c>
      <c r="J71" s="7">
        <v>0.66</v>
      </c>
      <c r="K71" s="7">
        <v>0</v>
      </c>
      <c r="L71" s="7">
        <v>0</v>
      </c>
      <c r="M71" s="7">
        <v>0</v>
      </c>
      <c r="N71" s="7">
        <v>0</v>
      </c>
      <c r="O71" s="7">
        <v>1</v>
      </c>
      <c r="P71" s="100">
        <v>0</v>
      </c>
      <c r="Q71" s="7">
        <v>0.66666666666666663</v>
      </c>
      <c r="R71" s="94">
        <v>0</v>
      </c>
    </row>
    <row r="72" spans="1:18" x14ac:dyDescent="0.25">
      <c r="A72" s="8" t="s">
        <v>22</v>
      </c>
      <c r="B72" s="9"/>
      <c r="C72" s="10">
        <f>SUM(C68:C71)</f>
        <v>5.33</v>
      </c>
      <c r="D72" s="10">
        <v>4.49</v>
      </c>
      <c r="E72" s="10">
        <f>SUM(E68:E71)</f>
        <v>4.33</v>
      </c>
      <c r="F72" s="10">
        <v>6.33</v>
      </c>
      <c r="G72" s="10">
        <f>SUM(G68:G71)</f>
        <v>6.99</v>
      </c>
      <c r="H72" s="10">
        <f>SUM(H68:H71)</f>
        <v>6</v>
      </c>
      <c r="I72" s="10">
        <f t="shared" ref="I72:M72" si="10">SUM(I68:I71)</f>
        <v>6.99</v>
      </c>
      <c r="J72" s="10">
        <f t="shared" si="10"/>
        <v>5.65</v>
      </c>
      <c r="K72" s="10">
        <f t="shared" si="10"/>
        <v>8.33</v>
      </c>
      <c r="L72" s="10">
        <f t="shared" si="10"/>
        <v>6</v>
      </c>
      <c r="M72" s="10">
        <f t="shared" si="10"/>
        <v>6.66</v>
      </c>
      <c r="N72" s="10">
        <v>6.3333333333333339</v>
      </c>
      <c r="O72" s="10">
        <v>5.6666666666666661</v>
      </c>
      <c r="P72" s="101">
        <v>6.333333333333333</v>
      </c>
      <c r="Q72" s="10">
        <v>6.166666666666667</v>
      </c>
      <c r="R72" s="95">
        <v>5</v>
      </c>
    </row>
    <row r="73" spans="1:18" x14ac:dyDescent="0.25">
      <c r="A73" s="11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99"/>
      <c r="Q73" s="4"/>
      <c r="R73" s="93"/>
    </row>
    <row r="74" spans="1:18" x14ac:dyDescent="0.25">
      <c r="A74" s="1" t="s">
        <v>80</v>
      </c>
      <c r="B74" s="3" t="s">
        <v>3</v>
      </c>
      <c r="C74" s="4">
        <v>1</v>
      </c>
      <c r="D74" s="4">
        <v>1</v>
      </c>
      <c r="E74" s="4">
        <v>1</v>
      </c>
      <c r="F74" s="4">
        <v>1</v>
      </c>
      <c r="G74" s="4">
        <v>0</v>
      </c>
      <c r="H74" s="4">
        <v>1</v>
      </c>
      <c r="I74" s="4">
        <v>0</v>
      </c>
      <c r="J74" s="4">
        <v>0</v>
      </c>
      <c r="K74" s="4">
        <v>0</v>
      </c>
      <c r="L74" s="33">
        <v>0</v>
      </c>
      <c r="M74" s="4">
        <v>0</v>
      </c>
      <c r="N74" s="4"/>
      <c r="O74" s="4"/>
      <c r="P74" s="99"/>
      <c r="Q74" s="4"/>
      <c r="R74" s="93"/>
    </row>
    <row r="75" spans="1:18" x14ac:dyDescent="0.25">
      <c r="A75" s="5"/>
      <c r="B75" s="6" t="s">
        <v>4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1</v>
      </c>
      <c r="J75" s="7">
        <v>1</v>
      </c>
      <c r="K75" s="7">
        <v>1</v>
      </c>
      <c r="L75" s="7">
        <v>1</v>
      </c>
      <c r="M75" s="7">
        <v>1</v>
      </c>
      <c r="N75" s="7"/>
      <c r="O75" s="7"/>
      <c r="P75" s="100"/>
      <c r="Q75" s="7"/>
      <c r="R75" s="94"/>
    </row>
    <row r="76" spans="1:18" x14ac:dyDescent="0.25">
      <c r="A76" s="5"/>
      <c r="B76" s="6" t="s">
        <v>5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/>
      <c r="O76" s="7"/>
      <c r="P76" s="100"/>
      <c r="Q76" s="7"/>
      <c r="R76" s="94"/>
    </row>
    <row r="77" spans="1:18" x14ac:dyDescent="0.25">
      <c r="A77" s="5"/>
      <c r="B77" s="6" t="s">
        <v>6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/>
      <c r="O77" s="7"/>
      <c r="P77" s="100"/>
      <c r="Q77" s="7"/>
      <c r="R77" s="94"/>
    </row>
    <row r="78" spans="1:18" x14ac:dyDescent="0.25">
      <c r="A78" s="8" t="s">
        <v>81</v>
      </c>
      <c r="B78" s="9"/>
      <c r="C78" s="10">
        <f>SUM(C74:C77)</f>
        <v>1</v>
      </c>
      <c r="D78" s="10">
        <v>1</v>
      </c>
      <c r="E78" s="10">
        <f>SUM(E74:E77)</f>
        <v>1</v>
      </c>
      <c r="F78" s="10">
        <v>1</v>
      </c>
      <c r="G78" s="10">
        <v>0</v>
      </c>
      <c r="H78" s="10">
        <f>SUM(H74:H77)</f>
        <v>1</v>
      </c>
      <c r="I78" s="10">
        <f t="shared" ref="I78:K78" si="11">SUM(I74:I77)</f>
        <v>1</v>
      </c>
      <c r="J78" s="10">
        <f t="shared" si="11"/>
        <v>1</v>
      </c>
      <c r="K78" s="10">
        <f t="shared" si="11"/>
        <v>1</v>
      </c>
      <c r="L78" s="10">
        <f>SUM(L75:L77)</f>
        <v>1</v>
      </c>
      <c r="M78" s="10">
        <f>SUM(M74:M77)</f>
        <v>1</v>
      </c>
      <c r="N78" s="10"/>
      <c r="O78" s="10"/>
      <c r="P78" s="101"/>
      <c r="Q78" s="10"/>
      <c r="R78" s="95"/>
    </row>
    <row r="79" spans="1:18" x14ac:dyDescent="0.25">
      <c r="A79" s="11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99"/>
      <c r="Q79" s="4"/>
      <c r="R79" s="93"/>
    </row>
    <row r="80" spans="1:18" x14ac:dyDescent="0.25">
      <c r="A80" s="1" t="s">
        <v>134</v>
      </c>
      <c r="B80" s="3" t="s">
        <v>3</v>
      </c>
      <c r="C80" s="4">
        <v>1.46</v>
      </c>
      <c r="D80" s="4">
        <v>1.1599999999999999</v>
      </c>
      <c r="E80" s="4">
        <v>1.08</v>
      </c>
      <c r="F80" s="4">
        <v>1</v>
      </c>
      <c r="G80" s="4">
        <v>1</v>
      </c>
      <c r="H80" s="4">
        <v>1</v>
      </c>
      <c r="I80" s="4">
        <v>2.5</v>
      </c>
      <c r="J80" s="4">
        <v>3.16</v>
      </c>
      <c r="K80" s="4">
        <v>2.33</v>
      </c>
      <c r="L80" s="4">
        <v>3</v>
      </c>
      <c r="M80" s="4">
        <v>5.66</v>
      </c>
      <c r="N80" s="4">
        <v>3.8333333333333339</v>
      </c>
      <c r="O80" s="4">
        <v>3.4166666666666674</v>
      </c>
      <c r="P80" s="99">
        <v>3.5</v>
      </c>
      <c r="Q80" s="4">
        <v>2.833333333333333</v>
      </c>
      <c r="R80" s="93">
        <v>3.8333333333333335</v>
      </c>
    </row>
    <row r="81" spans="1:18" x14ac:dyDescent="0.25">
      <c r="A81" s="47" t="s">
        <v>86</v>
      </c>
      <c r="B81" s="6" t="s">
        <v>4</v>
      </c>
      <c r="C81" s="7">
        <v>1</v>
      </c>
      <c r="D81" s="7">
        <v>1</v>
      </c>
      <c r="E81" s="7">
        <v>0.67</v>
      </c>
      <c r="F81" s="7">
        <v>1</v>
      </c>
      <c r="G81" s="7">
        <v>1</v>
      </c>
      <c r="H81" s="7">
        <v>1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1.3333333333333335</v>
      </c>
      <c r="O81" s="7">
        <v>1.1666666666666665</v>
      </c>
      <c r="P81" s="100">
        <v>0.66666666666666663</v>
      </c>
      <c r="Q81" s="7">
        <v>0</v>
      </c>
      <c r="R81" s="94">
        <v>1</v>
      </c>
    </row>
    <row r="82" spans="1:18" x14ac:dyDescent="0.25">
      <c r="A82" s="47" t="s">
        <v>87</v>
      </c>
      <c r="B82" s="6" t="s">
        <v>5</v>
      </c>
      <c r="C82" s="7">
        <v>2</v>
      </c>
      <c r="D82" s="7">
        <v>1.83</v>
      </c>
      <c r="E82" s="7">
        <v>1.83</v>
      </c>
      <c r="F82" s="7">
        <v>1.41</v>
      </c>
      <c r="G82" s="7">
        <v>2.33</v>
      </c>
      <c r="H82" s="7">
        <v>2.33</v>
      </c>
      <c r="I82" s="7">
        <v>2.5</v>
      </c>
      <c r="J82" s="7">
        <v>3.83</v>
      </c>
      <c r="K82" s="7">
        <v>3.66</v>
      </c>
      <c r="L82" s="7">
        <v>2.5</v>
      </c>
      <c r="M82" s="7">
        <v>1.33</v>
      </c>
      <c r="N82" s="7">
        <v>0.66666666666666663</v>
      </c>
      <c r="O82" s="7">
        <v>0.66666666666666663</v>
      </c>
      <c r="P82" s="100">
        <v>0.66666666666666663</v>
      </c>
      <c r="Q82" s="7">
        <v>1.5</v>
      </c>
      <c r="R82" s="94">
        <v>0</v>
      </c>
    </row>
    <row r="83" spans="1:18" x14ac:dyDescent="0.25">
      <c r="A83" s="5"/>
      <c r="B83" s="6" t="s">
        <v>6</v>
      </c>
      <c r="C83" s="7">
        <v>0.16</v>
      </c>
      <c r="D83" s="7">
        <v>0.5</v>
      </c>
      <c r="E83" s="7">
        <v>0.5</v>
      </c>
      <c r="F83" s="7">
        <v>2</v>
      </c>
      <c r="G83" s="7">
        <v>1.83</v>
      </c>
      <c r="H83" s="7">
        <v>3.58</v>
      </c>
      <c r="I83" s="7">
        <v>3.25</v>
      </c>
      <c r="J83" s="7">
        <v>2.41</v>
      </c>
      <c r="K83" s="7">
        <v>5.25</v>
      </c>
      <c r="L83" s="7">
        <v>3.58</v>
      </c>
      <c r="M83" s="7">
        <v>3.41</v>
      </c>
      <c r="N83" s="7">
        <v>2.0833333333333339</v>
      </c>
      <c r="O83" s="7">
        <v>3.3333333333333335</v>
      </c>
      <c r="P83" s="100">
        <v>3.0833333333333326</v>
      </c>
      <c r="Q83" s="7">
        <v>3.4166666666666656</v>
      </c>
      <c r="R83" s="94">
        <v>2.75</v>
      </c>
    </row>
    <row r="84" spans="1:18" x14ac:dyDescent="0.25">
      <c r="A84" s="8" t="s">
        <v>26</v>
      </c>
      <c r="B84" s="9"/>
      <c r="C84" s="10">
        <f>SUM(C80:C83)</f>
        <v>4.62</v>
      </c>
      <c r="D84" s="10">
        <f>SUM(D80:D83)</f>
        <v>4.49</v>
      </c>
      <c r="E84" s="10">
        <f>SUM(E80:E83)</f>
        <v>4.08</v>
      </c>
      <c r="F84" s="10">
        <v>5.41</v>
      </c>
      <c r="G84" s="10">
        <f>SUM(G80:G83)</f>
        <v>6.16</v>
      </c>
      <c r="H84" s="10">
        <f>SUM(H80:H83)</f>
        <v>7.91</v>
      </c>
      <c r="I84" s="10">
        <f t="shared" ref="I84:M84" si="12">SUM(I80:I83)</f>
        <v>8.25</v>
      </c>
      <c r="J84" s="10">
        <f t="shared" si="12"/>
        <v>9.4</v>
      </c>
      <c r="K84" s="10">
        <f t="shared" si="12"/>
        <v>11.24</v>
      </c>
      <c r="L84" s="10">
        <f t="shared" si="12"/>
        <v>9.08</v>
      </c>
      <c r="M84" s="10">
        <f t="shared" si="12"/>
        <v>10.4</v>
      </c>
      <c r="N84" s="10">
        <v>7.9166666666666687</v>
      </c>
      <c r="O84" s="10">
        <v>8.5833333333333339</v>
      </c>
      <c r="P84" s="101">
        <v>7.9166666666666661</v>
      </c>
      <c r="Q84" s="10">
        <v>7.75</v>
      </c>
      <c r="R84" s="95">
        <v>7.5833333333333339</v>
      </c>
    </row>
    <row r="85" spans="1:18" x14ac:dyDescent="0.25">
      <c r="A85" s="11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99"/>
      <c r="Q85" s="4"/>
      <c r="R85" s="93"/>
    </row>
    <row r="86" spans="1:18" x14ac:dyDescent="0.25">
      <c r="A86" s="1" t="s">
        <v>112</v>
      </c>
      <c r="B86" s="3" t="s">
        <v>3</v>
      </c>
      <c r="C86" s="4">
        <v>3.42</v>
      </c>
      <c r="D86" s="4">
        <v>4.25</v>
      </c>
      <c r="E86" s="4">
        <v>4</v>
      </c>
      <c r="F86" s="4">
        <v>4.33</v>
      </c>
      <c r="G86" s="4">
        <v>4.33</v>
      </c>
      <c r="H86" s="4">
        <v>2</v>
      </c>
      <c r="I86" s="4">
        <v>3.5</v>
      </c>
      <c r="J86" s="4">
        <v>4</v>
      </c>
      <c r="K86" s="4">
        <v>3</v>
      </c>
      <c r="L86" s="4">
        <v>1.66</v>
      </c>
      <c r="M86" s="4">
        <v>3.33</v>
      </c>
      <c r="N86" s="4">
        <v>2.6666666666666665</v>
      </c>
      <c r="O86" s="4">
        <v>1.6666666666666665</v>
      </c>
      <c r="P86" s="99">
        <v>2.6666666666666665</v>
      </c>
      <c r="Q86" s="4">
        <v>3.666666666666667</v>
      </c>
      <c r="R86" s="93">
        <v>4.333333333333333</v>
      </c>
    </row>
    <row r="87" spans="1:18" x14ac:dyDescent="0.25">
      <c r="A87" s="5"/>
      <c r="B87" s="6" t="s">
        <v>4</v>
      </c>
      <c r="C87" s="7">
        <v>1</v>
      </c>
      <c r="D87" s="7">
        <v>0</v>
      </c>
      <c r="E87" s="7">
        <v>1</v>
      </c>
      <c r="F87" s="7">
        <v>1</v>
      </c>
      <c r="G87" s="7">
        <v>0.66</v>
      </c>
      <c r="H87" s="7">
        <v>1</v>
      </c>
      <c r="I87" s="7">
        <v>1</v>
      </c>
      <c r="J87" s="7">
        <v>2</v>
      </c>
      <c r="K87" s="7">
        <v>2</v>
      </c>
      <c r="L87" s="7">
        <v>2</v>
      </c>
      <c r="M87" s="7">
        <v>2</v>
      </c>
      <c r="N87" s="7">
        <v>3.3333333333333335</v>
      </c>
      <c r="O87" s="7">
        <v>1.6666666666666665</v>
      </c>
      <c r="P87" s="100">
        <v>1.6666666666666665</v>
      </c>
      <c r="Q87" s="7">
        <v>2</v>
      </c>
      <c r="R87" s="94">
        <v>1</v>
      </c>
    </row>
    <row r="88" spans="1:18" x14ac:dyDescent="0.25">
      <c r="A88" s="5"/>
      <c r="B88" s="6" t="s">
        <v>5</v>
      </c>
      <c r="C88" s="7">
        <v>1</v>
      </c>
      <c r="D88" s="7">
        <v>1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2</v>
      </c>
      <c r="L88" s="7">
        <v>2</v>
      </c>
      <c r="M88" s="7">
        <v>2.33</v>
      </c>
      <c r="N88" s="7">
        <v>1</v>
      </c>
      <c r="O88" s="7">
        <v>3</v>
      </c>
      <c r="P88" s="100">
        <v>2</v>
      </c>
      <c r="Q88" s="7">
        <v>1</v>
      </c>
      <c r="R88" s="94">
        <v>1</v>
      </c>
    </row>
    <row r="89" spans="1:18" x14ac:dyDescent="0.25">
      <c r="A89" s="5"/>
      <c r="B89" s="6" t="s">
        <v>6</v>
      </c>
      <c r="C89" s="7">
        <v>0.66</v>
      </c>
      <c r="D89" s="7">
        <v>0.33</v>
      </c>
      <c r="E89" s="7">
        <v>0.33</v>
      </c>
      <c r="F89" s="7">
        <v>0.33</v>
      </c>
      <c r="G89" s="7">
        <v>0.41</v>
      </c>
      <c r="H89" s="7">
        <v>1</v>
      </c>
      <c r="I89" s="7">
        <v>0.33</v>
      </c>
      <c r="J89" s="7">
        <v>0.33</v>
      </c>
      <c r="K89" s="7">
        <v>0.33</v>
      </c>
      <c r="L89" s="7">
        <v>0.33</v>
      </c>
      <c r="M89" s="7">
        <v>0</v>
      </c>
      <c r="N89" s="7">
        <v>0.33333333333333331</v>
      </c>
      <c r="O89" s="7">
        <v>0.33333333333333331</v>
      </c>
      <c r="P89" s="100">
        <v>0.33333333333333331</v>
      </c>
      <c r="Q89" s="7">
        <v>0.66666666666666663</v>
      </c>
      <c r="R89" s="94">
        <v>0.66666666666666663</v>
      </c>
    </row>
    <row r="90" spans="1:18" x14ac:dyDescent="0.25">
      <c r="A90" s="8" t="s">
        <v>23</v>
      </c>
      <c r="B90" s="9"/>
      <c r="C90" s="10">
        <f>SUM(C86:C89)</f>
        <v>6.08</v>
      </c>
      <c r="D90" s="10">
        <v>5.58</v>
      </c>
      <c r="E90" s="10">
        <f>SUM(E86:E89)</f>
        <v>5.33</v>
      </c>
      <c r="F90" s="10">
        <v>5.66</v>
      </c>
      <c r="G90" s="10">
        <f>SUM(G86:G89)</f>
        <v>5.4</v>
      </c>
      <c r="H90" s="10">
        <f>SUM(H86:H89)</f>
        <v>4</v>
      </c>
      <c r="I90" s="10">
        <f t="shared" ref="I90:M90" si="13">SUM(I86:I89)</f>
        <v>4.83</v>
      </c>
      <c r="J90" s="10">
        <f t="shared" si="13"/>
        <v>6.33</v>
      </c>
      <c r="K90" s="10">
        <f t="shared" si="13"/>
        <v>7.33</v>
      </c>
      <c r="L90" s="10">
        <f t="shared" si="13"/>
        <v>5.99</v>
      </c>
      <c r="M90" s="10">
        <f t="shared" si="13"/>
        <v>7.66</v>
      </c>
      <c r="N90" s="10">
        <v>7.333333333333333</v>
      </c>
      <c r="O90" s="10">
        <v>6.6666666666666661</v>
      </c>
      <c r="P90" s="101">
        <v>6.6666666666666661</v>
      </c>
      <c r="Q90" s="10">
        <v>7.3333333333333339</v>
      </c>
      <c r="R90" s="95">
        <v>7</v>
      </c>
    </row>
    <row r="91" spans="1:18" s="46" customFormat="1" ht="10.199999999999999" x14ac:dyDescent="0.2">
      <c r="A91" s="43"/>
      <c r="B91" s="44"/>
      <c r="C91" s="45"/>
      <c r="D91" s="45"/>
      <c r="E91" s="45"/>
      <c r="F91" s="45"/>
      <c r="G91" s="45"/>
      <c r="H91" s="105" t="s">
        <v>111</v>
      </c>
      <c r="J91" s="45"/>
      <c r="K91" s="45"/>
      <c r="L91" s="45"/>
      <c r="M91" s="45"/>
      <c r="N91" s="45"/>
      <c r="O91" s="45"/>
      <c r="P91" s="103"/>
      <c r="Q91" s="45"/>
      <c r="R91" s="97"/>
    </row>
    <row r="92" spans="1:18" x14ac:dyDescent="0.25">
      <c r="A92" s="1" t="s">
        <v>110</v>
      </c>
      <c r="B92" s="3" t="s">
        <v>3</v>
      </c>
      <c r="C92" s="4"/>
      <c r="D92" s="4"/>
      <c r="E92" s="4"/>
      <c r="F92" s="4"/>
      <c r="G92" s="4"/>
      <c r="H92" s="4">
        <v>1</v>
      </c>
      <c r="I92" s="4">
        <v>1</v>
      </c>
      <c r="J92" s="4"/>
      <c r="K92" s="4"/>
      <c r="L92" s="4"/>
      <c r="M92" s="4"/>
      <c r="N92" s="4"/>
      <c r="O92" s="4"/>
      <c r="P92" s="99"/>
      <c r="Q92" s="4"/>
      <c r="R92" s="93"/>
    </row>
    <row r="93" spans="1:18" x14ac:dyDescent="0.25">
      <c r="A93" s="5"/>
      <c r="B93" s="6" t="s">
        <v>4</v>
      </c>
      <c r="C93" s="7"/>
      <c r="D93" s="7"/>
      <c r="E93" s="7"/>
      <c r="F93" s="7"/>
      <c r="G93" s="7"/>
      <c r="H93" s="7">
        <v>0</v>
      </c>
      <c r="I93" s="7">
        <v>1</v>
      </c>
      <c r="J93" s="7"/>
      <c r="K93" s="7"/>
      <c r="L93" s="7"/>
      <c r="M93" s="7"/>
      <c r="N93" s="7"/>
      <c r="O93" s="7"/>
      <c r="P93" s="100"/>
      <c r="Q93" s="7"/>
      <c r="R93" s="94"/>
    </row>
    <row r="94" spans="1:18" x14ac:dyDescent="0.25">
      <c r="A94" s="5"/>
      <c r="B94" s="6" t="s">
        <v>5</v>
      </c>
      <c r="C94" s="7"/>
      <c r="D94" s="7"/>
      <c r="E94" s="7"/>
      <c r="F94" s="7"/>
      <c r="G94" s="7"/>
      <c r="H94" s="7">
        <v>0</v>
      </c>
      <c r="I94" s="7">
        <v>0</v>
      </c>
      <c r="J94" s="7"/>
      <c r="K94" s="7"/>
      <c r="L94" s="7"/>
      <c r="M94" s="7"/>
      <c r="N94" s="7"/>
      <c r="O94" s="7"/>
      <c r="P94" s="100"/>
      <c r="Q94" s="7"/>
      <c r="R94" s="94"/>
    </row>
    <row r="95" spans="1:18" x14ac:dyDescent="0.25">
      <c r="A95" s="5"/>
      <c r="B95" s="6" t="s">
        <v>6</v>
      </c>
      <c r="C95" s="7"/>
      <c r="D95" s="7"/>
      <c r="E95" s="7"/>
      <c r="F95" s="7"/>
      <c r="G95" s="7"/>
      <c r="H95" s="7">
        <v>0</v>
      </c>
      <c r="I95" s="7">
        <v>0</v>
      </c>
      <c r="J95" s="7"/>
      <c r="K95" s="7"/>
      <c r="L95" s="7"/>
      <c r="M95" s="7"/>
      <c r="N95" s="7"/>
      <c r="O95" s="7"/>
      <c r="P95" s="100"/>
      <c r="Q95" s="7"/>
      <c r="R95" s="94"/>
    </row>
    <row r="96" spans="1:18" x14ac:dyDescent="0.25">
      <c r="A96" s="8" t="s">
        <v>85</v>
      </c>
      <c r="B96" s="9"/>
      <c r="C96" s="10"/>
      <c r="D96" s="10"/>
      <c r="E96" s="10"/>
      <c r="F96" s="10"/>
      <c r="G96" s="10"/>
      <c r="H96" s="10">
        <f>SUM(H92:H95)</f>
        <v>1</v>
      </c>
      <c r="I96" s="10">
        <f>SUM(I92:I95)</f>
        <v>2</v>
      </c>
      <c r="J96" s="10"/>
      <c r="K96" s="10"/>
      <c r="L96" s="10"/>
      <c r="M96" s="10"/>
      <c r="N96" s="10"/>
      <c r="O96" s="10"/>
      <c r="P96" s="101"/>
      <c r="Q96" s="10"/>
      <c r="R96" s="95"/>
    </row>
    <row r="97" spans="1:18" x14ac:dyDescent="0.25">
      <c r="A97" s="11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99"/>
      <c r="Q97" s="4"/>
      <c r="R97" s="93"/>
    </row>
    <row r="98" spans="1:18" x14ac:dyDescent="0.25">
      <c r="A98" s="1" t="s">
        <v>74</v>
      </c>
      <c r="B98" s="3" t="s">
        <v>3</v>
      </c>
      <c r="C98" s="4">
        <v>4.33</v>
      </c>
      <c r="D98" s="4">
        <v>4.33</v>
      </c>
      <c r="E98" s="4">
        <v>3.33</v>
      </c>
      <c r="F98" s="4">
        <v>4</v>
      </c>
      <c r="G98" s="4">
        <v>4</v>
      </c>
      <c r="H98" s="4">
        <v>3.66</v>
      </c>
      <c r="I98" s="4">
        <v>4.66</v>
      </c>
      <c r="J98" s="4">
        <v>4</v>
      </c>
      <c r="K98" s="4">
        <v>2</v>
      </c>
      <c r="L98" s="4">
        <v>1.66</v>
      </c>
      <c r="M98" s="4">
        <v>2.33</v>
      </c>
      <c r="N98" s="4">
        <v>1.6666666666666665</v>
      </c>
      <c r="O98" s="4">
        <v>2.333333333333333</v>
      </c>
      <c r="P98" s="99">
        <v>2.333333333333333</v>
      </c>
      <c r="Q98" s="4">
        <v>2.5</v>
      </c>
      <c r="R98" s="93">
        <v>2</v>
      </c>
    </row>
    <row r="99" spans="1:18" x14ac:dyDescent="0.25">
      <c r="A99" s="5"/>
      <c r="B99" s="6" t="s">
        <v>4</v>
      </c>
      <c r="C99" s="7">
        <v>1</v>
      </c>
      <c r="D99" s="7">
        <v>0</v>
      </c>
      <c r="E99" s="7">
        <v>0.67</v>
      </c>
      <c r="F99" s="7">
        <v>1</v>
      </c>
      <c r="G99" s="7">
        <v>1</v>
      </c>
      <c r="H99" s="7">
        <v>1</v>
      </c>
      <c r="I99" s="7">
        <v>0</v>
      </c>
      <c r="J99" s="7">
        <v>1.66</v>
      </c>
      <c r="K99" s="7">
        <v>4.66</v>
      </c>
      <c r="L99" s="7">
        <v>5</v>
      </c>
      <c r="M99" s="7">
        <v>1.66</v>
      </c>
      <c r="N99" s="7">
        <v>3.666666666666667</v>
      </c>
      <c r="O99" s="7">
        <v>3</v>
      </c>
      <c r="P99" s="100">
        <v>3.666666666666667</v>
      </c>
      <c r="Q99" s="7">
        <v>3.3333333333333339</v>
      </c>
      <c r="R99" s="94">
        <v>2</v>
      </c>
    </row>
    <row r="100" spans="1:18" x14ac:dyDescent="0.25">
      <c r="A100" s="5"/>
      <c r="B100" s="6" t="s">
        <v>5</v>
      </c>
      <c r="C100" s="7">
        <v>1.66</v>
      </c>
      <c r="D100" s="7">
        <v>2</v>
      </c>
      <c r="E100" s="7">
        <v>1</v>
      </c>
      <c r="F100" s="7">
        <v>1</v>
      </c>
      <c r="G100" s="7">
        <v>2.33</v>
      </c>
      <c r="H100" s="7">
        <v>2</v>
      </c>
      <c r="I100" s="7">
        <v>3</v>
      </c>
      <c r="J100" s="7">
        <v>2</v>
      </c>
      <c r="K100" s="7">
        <v>2</v>
      </c>
      <c r="L100" s="7">
        <v>0.66</v>
      </c>
      <c r="M100" s="7">
        <v>1.33</v>
      </c>
      <c r="N100" s="7">
        <v>1.6666666666666665</v>
      </c>
      <c r="O100" s="7">
        <v>2.333333333333333</v>
      </c>
      <c r="P100" s="100">
        <v>0</v>
      </c>
      <c r="Q100" s="7">
        <v>1</v>
      </c>
      <c r="R100" s="94">
        <v>2</v>
      </c>
    </row>
    <row r="101" spans="1:18" x14ac:dyDescent="0.25">
      <c r="A101" s="5"/>
      <c r="B101" s="6" t="s">
        <v>6</v>
      </c>
      <c r="C101" s="7">
        <v>0.67</v>
      </c>
      <c r="D101" s="7">
        <v>0.67</v>
      </c>
      <c r="E101" s="7">
        <v>0.66</v>
      </c>
      <c r="F101" s="7">
        <v>0.66</v>
      </c>
      <c r="G101" s="7">
        <v>0</v>
      </c>
      <c r="H101" s="7">
        <v>0.33</v>
      </c>
      <c r="I101" s="7">
        <v>0.66</v>
      </c>
      <c r="J101" s="7">
        <v>0</v>
      </c>
      <c r="K101" s="7">
        <v>0.66</v>
      </c>
      <c r="L101" s="7">
        <v>1.33</v>
      </c>
      <c r="M101" s="7">
        <v>0.66</v>
      </c>
      <c r="N101" s="7">
        <v>1.3333333333333333</v>
      </c>
      <c r="O101" s="7">
        <v>1.3333333333333333</v>
      </c>
      <c r="P101" s="100">
        <v>1.3333333333333333</v>
      </c>
      <c r="Q101" s="7">
        <v>0.33333333333333331</v>
      </c>
      <c r="R101" s="94">
        <v>0.66666666666666663</v>
      </c>
    </row>
    <row r="102" spans="1:18" x14ac:dyDescent="0.25">
      <c r="A102" s="8" t="s">
        <v>75</v>
      </c>
      <c r="B102" s="9"/>
      <c r="C102" s="10">
        <f>SUM(C98:C101)</f>
        <v>7.66</v>
      </c>
      <c r="D102" s="10">
        <v>7</v>
      </c>
      <c r="E102" s="10">
        <f>SUM(E98:E101)</f>
        <v>5.66</v>
      </c>
      <c r="F102" s="10">
        <v>6.66</v>
      </c>
      <c r="G102" s="10">
        <f>SUM(G98:G101)</f>
        <v>7.33</v>
      </c>
      <c r="H102" s="10">
        <f>SUM(H98:H101)</f>
        <v>6.99</v>
      </c>
      <c r="I102" s="10">
        <f t="shared" ref="I102:M102" si="14">SUM(I98:I101)</f>
        <v>8.32</v>
      </c>
      <c r="J102" s="10">
        <f t="shared" si="14"/>
        <v>7.66</v>
      </c>
      <c r="K102" s="10">
        <f t="shared" si="14"/>
        <v>9.32</v>
      </c>
      <c r="L102" s="10">
        <f t="shared" si="14"/>
        <v>8.65</v>
      </c>
      <c r="M102" s="10">
        <f t="shared" si="14"/>
        <v>5.98</v>
      </c>
      <c r="N102" s="10">
        <v>8.3333333333333339</v>
      </c>
      <c r="O102" s="10">
        <v>9</v>
      </c>
      <c r="P102" s="101">
        <v>7.333333333333333</v>
      </c>
      <c r="Q102" s="10">
        <v>7.166666666666667</v>
      </c>
      <c r="R102" s="95">
        <v>6.6666666666666661</v>
      </c>
    </row>
    <row r="103" spans="1:18" x14ac:dyDescent="0.25">
      <c r="A103" s="11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99"/>
      <c r="Q103" s="4"/>
      <c r="R103" s="93"/>
    </row>
    <row r="104" spans="1:18" x14ac:dyDescent="0.25">
      <c r="A104" s="1" t="s">
        <v>24</v>
      </c>
      <c r="B104" s="3" t="s">
        <v>3</v>
      </c>
      <c r="C104" s="4">
        <v>4.3899999999999997</v>
      </c>
      <c r="D104" s="4">
        <v>4</v>
      </c>
      <c r="E104" s="4">
        <v>4</v>
      </c>
      <c r="F104" s="4">
        <v>4</v>
      </c>
      <c r="G104" s="4">
        <v>4</v>
      </c>
      <c r="H104" s="4">
        <v>2.86</v>
      </c>
      <c r="I104" s="4">
        <v>2.41</v>
      </c>
      <c r="J104" s="4">
        <v>2.5499999999999998</v>
      </c>
      <c r="K104" s="4">
        <v>2.75</v>
      </c>
      <c r="L104" s="4">
        <v>4.75</v>
      </c>
      <c r="M104" s="4">
        <v>3.38</v>
      </c>
      <c r="N104" s="4">
        <v>3.6666666666666665</v>
      </c>
      <c r="O104" s="4">
        <v>3.5</v>
      </c>
      <c r="P104" s="99">
        <v>2.3333333333333335</v>
      </c>
      <c r="Q104" s="4">
        <v>1.6666666666666665</v>
      </c>
      <c r="R104" s="93">
        <v>1</v>
      </c>
    </row>
    <row r="105" spans="1:18" x14ac:dyDescent="0.25">
      <c r="A105" s="5"/>
      <c r="B105" s="6" t="s">
        <v>4</v>
      </c>
      <c r="C105" s="7">
        <v>2</v>
      </c>
      <c r="D105" s="7">
        <v>1</v>
      </c>
      <c r="E105" s="7">
        <v>1</v>
      </c>
      <c r="F105" s="7">
        <v>1</v>
      </c>
      <c r="G105" s="7">
        <v>1</v>
      </c>
      <c r="H105" s="7">
        <v>0</v>
      </c>
      <c r="I105" s="7">
        <v>1</v>
      </c>
      <c r="J105" s="7">
        <v>1</v>
      </c>
      <c r="K105" s="7">
        <v>2.0499999999999998</v>
      </c>
      <c r="L105" s="7">
        <v>1.75</v>
      </c>
      <c r="M105" s="7">
        <v>2.33</v>
      </c>
      <c r="N105" s="7">
        <v>1.6666666666666667</v>
      </c>
      <c r="O105" s="7">
        <v>2</v>
      </c>
      <c r="P105" s="100">
        <v>3.3333333333333335</v>
      </c>
      <c r="Q105" s="7">
        <v>3</v>
      </c>
      <c r="R105" s="94">
        <v>3</v>
      </c>
    </row>
    <row r="106" spans="1:18" x14ac:dyDescent="0.25">
      <c r="A106" s="5"/>
      <c r="B106" s="6" t="s">
        <v>5</v>
      </c>
      <c r="C106" s="7">
        <v>0</v>
      </c>
      <c r="D106" s="7">
        <v>1</v>
      </c>
      <c r="E106" s="7">
        <v>1.1599999999999999</v>
      </c>
      <c r="F106" s="7">
        <v>1</v>
      </c>
      <c r="G106" s="7">
        <v>1.05</v>
      </c>
      <c r="H106" s="7">
        <v>1.5</v>
      </c>
      <c r="I106" s="7">
        <v>3.16</v>
      </c>
      <c r="J106" s="7">
        <v>3.22</v>
      </c>
      <c r="K106" s="7">
        <v>1.33</v>
      </c>
      <c r="L106" s="7">
        <v>1.5</v>
      </c>
      <c r="M106" s="7">
        <v>1.33</v>
      </c>
      <c r="N106" s="7">
        <v>0</v>
      </c>
      <c r="O106" s="7">
        <v>0</v>
      </c>
      <c r="P106" s="100">
        <v>0</v>
      </c>
      <c r="Q106" s="7">
        <v>0.66666666666666663</v>
      </c>
      <c r="R106" s="94">
        <v>0.66666666666666663</v>
      </c>
    </row>
    <row r="107" spans="1:18" x14ac:dyDescent="0.25">
      <c r="A107" s="5"/>
      <c r="B107" s="6" t="s">
        <v>6</v>
      </c>
      <c r="C107" s="7">
        <v>1.99</v>
      </c>
      <c r="D107" s="7">
        <v>1.73</v>
      </c>
      <c r="E107" s="7">
        <v>1.76</v>
      </c>
      <c r="F107" s="7">
        <v>2.68</v>
      </c>
      <c r="G107" s="7">
        <v>2.09</v>
      </c>
      <c r="H107" s="7">
        <v>2.25</v>
      </c>
      <c r="I107" s="7">
        <v>2.0299999999999998</v>
      </c>
      <c r="J107" s="7">
        <v>2.27</v>
      </c>
      <c r="K107" s="7">
        <v>5.01</v>
      </c>
      <c r="L107" s="7">
        <v>4.1900000000000004</v>
      </c>
      <c r="M107" s="7">
        <v>5.15</v>
      </c>
      <c r="N107" s="7">
        <v>6.888888888888884</v>
      </c>
      <c r="O107" s="7">
        <v>1.3333333333333333</v>
      </c>
      <c r="P107" s="100">
        <v>1.25</v>
      </c>
      <c r="Q107" s="7">
        <v>1.5</v>
      </c>
      <c r="R107" s="94">
        <v>1.0833333333333333</v>
      </c>
    </row>
    <row r="108" spans="1:18" x14ac:dyDescent="0.25">
      <c r="A108" s="8" t="s">
        <v>25</v>
      </c>
      <c r="B108" s="9"/>
      <c r="C108" s="10">
        <f>SUM(C104:C107)</f>
        <v>8.379999999999999</v>
      </c>
      <c r="D108" s="10">
        <v>7.73</v>
      </c>
      <c r="E108" s="10">
        <f>SUM(E104:E107)</f>
        <v>7.92</v>
      </c>
      <c r="F108" s="10">
        <f>SUM(F104:F107)</f>
        <v>8.68</v>
      </c>
      <c r="G108" s="10">
        <f>SUM(G104:G107)</f>
        <v>8.14</v>
      </c>
      <c r="H108" s="10">
        <f>SUM(H104:H107)</f>
        <v>6.6099999999999994</v>
      </c>
      <c r="I108" s="10">
        <f t="shared" ref="I108:M108" si="15">SUM(I104:I107)</f>
        <v>8.6</v>
      </c>
      <c r="J108" s="10">
        <f t="shared" si="15"/>
        <v>9.0399999999999991</v>
      </c>
      <c r="K108" s="10">
        <f t="shared" si="15"/>
        <v>11.14</v>
      </c>
      <c r="L108" s="10">
        <f t="shared" si="15"/>
        <v>12.190000000000001</v>
      </c>
      <c r="M108" s="10">
        <f t="shared" si="15"/>
        <v>12.190000000000001</v>
      </c>
      <c r="N108" s="10">
        <v>12.222222222222218</v>
      </c>
      <c r="O108" s="10">
        <v>6.833333333333333</v>
      </c>
      <c r="P108" s="101">
        <v>6.916666666666667</v>
      </c>
      <c r="Q108" s="10">
        <v>6.833333333333333</v>
      </c>
      <c r="R108" s="95">
        <v>5.75</v>
      </c>
    </row>
    <row r="109" spans="1:18" s="120" customFormat="1" ht="15" customHeight="1" x14ac:dyDescent="0.25">
      <c r="A109" s="114"/>
      <c r="B109" s="115"/>
      <c r="C109" s="116"/>
      <c r="D109" s="116"/>
      <c r="E109" s="116" t="s">
        <v>135</v>
      </c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8"/>
      <c r="Q109" s="117"/>
      <c r="R109" s="119"/>
    </row>
    <row r="110" spans="1:18" x14ac:dyDescent="0.25">
      <c r="A110" s="1" t="s">
        <v>27</v>
      </c>
      <c r="B110" s="3" t="s">
        <v>3</v>
      </c>
      <c r="C110" s="4">
        <v>3.33</v>
      </c>
      <c r="D110" s="4">
        <v>2</v>
      </c>
      <c r="E110" s="4">
        <v>2</v>
      </c>
      <c r="F110" s="4">
        <v>3</v>
      </c>
      <c r="G110" s="4">
        <v>2</v>
      </c>
      <c r="H110" s="4">
        <v>2.33</v>
      </c>
      <c r="I110" s="4">
        <v>1.66</v>
      </c>
      <c r="J110" s="4">
        <v>1.66</v>
      </c>
      <c r="K110" s="4">
        <v>2</v>
      </c>
      <c r="L110" s="4">
        <v>2</v>
      </c>
      <c r="M110" s="4">
        <v>2</v>
      </c>
      <c r="N110" s="4">
        <v>2.333333333333333</v>
      </c>
      <c r="O110" s="4">
        <v>3.3333333333333335</v>
      </c>
      <c r="P110" s="99">
        <v>4</v>
      </c>
      <c r="Q110" s="4">
        <v>3.666666666666667</v>
      </c>
      <c r="R110" s="93">
        <v>4</v>
      </c>
    </row>
    <row r="111" spans="1:18" x14ac:dyDescent="0.25">
      <c r="A111" s="31"/>
      <c r="B111" s="6" t="s">
        <v>4</v>
      </c>
      <c r="C111" s="7">
        <v>0</v>
      </c>
      <c r="D111" s="7">
        <v>0</v>
      </c>
      <c r="E111" s="7">
        <v>0</v>
      </c>
      <c r="F111" s="7">
        <v>0</v>
      </c>
      <c r="G111" s="7">
        <v>1</v>
      </c>
      <c r="H111" s="7">
        <v>1</v>
      </c>
      <c r="I111" s="7">
        <v>2</v>
      </c>
      <c r="J111" s="7">
        <v>1.66</v>
      </c>
      <c r="K111" s="7">
        <v>1</v>
      </c>
      <c r="L111" s="7">
        <v>2</v>
      </c>
      <c r="M111" s="7">
        <v>1.33</v>
      </c>
      <c r="N111" s="7">
        <v>0</v>
      </c>
      <c r="O111" s="7">
        <v>0</v>
      </c>
      <c r="P111" s="100">
        <v>0</v>
      </c>
      <c r="Q111" s="7">
        <v>0</v>
      </c>
      <c r="R111" s="94">
        <v>0</v>
      </c>
    </row>
    <row r="112" spans="1:18" x14ac:dyDescent="0.25">
      <c r="A112" s="5"/>
      <c r="B112" s="6" t="s">
        <v>5</v>
      </c>
      <c r="C112" s="7">
        <v>0</v>
      </c>
      <c r="D112" s="7">
        <v>0</v>
      </c>
      <c r="E112" s="7">
        <v>0</v>
      </c>
      <c r="F112" s="7">
        <v>0</v>
      </c>
      <c r="G112" s="7">
        <v>0.66</v>
      </c>
      <c r="H112" s="7">
        <v>0</v>
      </c>
      <c r="I112" s="7">
        <v>0</v>
      </c>
      <c r="J112" s="7">
        <v>0</v>
      </c>
      <c r="K112" s="7">
        <v>1</v>
      </c>
      <c r="L112" s="7">
        <v>0</v>
      </c>
      <c r="M112" s="7">
        <v>1</v>
      </c>
      <c r="N112" s="7">
        <v>3.3333333333333335</v>
      </c>
      <c r="O112" s="7">
        <v>1</v>
      </c>
      <c r="P112" s="100">
        <v>1</v>
      </c>
      <c r="Q112" s="7">
        <v>1</v>
      </c>
      <c r="R112" s="94">
        <v>1</v>
      </c>
    </row>
    <row r="113" spans="1:18" x14ac:dyDescent="0.25">
      <c r="A113" s="5"/>
      <c r="B113" s="6" t="s">
        <v>6</v>
      </c>
      <c r="C113" s="7">
        <v>0.67</v>
      </c>
      <c r="D113" s="7">
        <v>1.33</v>
      </c>
      <c r="E113" s="7">
        <v>1.33</v>
      </c>
      <c r="F113" s="7">
        <v>0.66</v>
      </c>
      <c r="G113" s="7">
        <v>0</v>
      </c>
      <c r="H113" s="7">
        <v>0.66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1.3333333333333333</v>
      </c>
      <c r="P113" s="100">
        <v>0</v>
      </c>
      <c r="Q113" s="7">
        <v>0</v>
      </c>
      <c r="R113" s="94">
        <v>0</v>
      </c>
    </row>
    <row r="114" spans="1:18" x14ac:dyDescent="0.25">
      <c r="A114" s="8" t="s">
        <v>28</v>
      </c>
      <c r="B114" s="9"/>
      <c r="C114" s="10">
        <f>SUM(C110:C113)</f>
        <v>4</v>
      </c>
      <c r="D114" s="10">
        <v>3.33</v>
      </c>
      <c r="E114" s="10">
        <f>SUM(E110:E113)</f>
        <v>3.33</v>
      </c>
      <c r="F114" s="10">
        <v>3.66</v>
      </c>
      <c r="G114" s="10">
        <f>SUM(G110:G113)</f>
        <v>3.66</v>
      </c>
      <c r="H114" s="10">
        <f>SUM(H110:H113)</f>
        <v>3.99</v>
      </c>
      <c r="I114" s="10">
        <f t="shared" ref="I114:M114" si="16">SUM(I110:I113)</f>
        <v>3.66</v>
      </c>
      <c r="J114" s="10">
        <f t="shared" si="16"/>
        <v>3.32</v>
      </c>
      <c r="K114" s="10">
        <f t="shared" si="16"/>
        <v>4</v>
      </c>
      <c r="L114" s="10">
        <f t="shared" si="16"/>
        <v>4</v>
      </c>
      <c r="M114" s="10">
        <f t="shared" si="16"/>
        <v>4.33</v>
      </c>
      <c r="N114" s="10">
        <v>5.6666666666666661</v>
      </c>
      <c r="O114" s="10">
        <v>5.666666666666667</v>
      </c>
      <c r="P114" s="101">
        <v>5</v>
      </c>
      <c r="Q114" s="10">
        <v>4.666666666666667</v>
      </c>
      <c r="R114" s="95">
        <v>5</v>
      </c>
    </row>
    <row r="115" spans="1:18" x14ac:dyDescent="0.25">
      <c r="A115" s="11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99"/>
      <c r="Q115" s="4"/>
      <c r="R115" s="93"/>
    </row>
    <row r="116" spans="1:18" x14ac:dyDescent="0.25">
      <c r="A116" s="1" t="s">
        <v>29</v>
      </c>
      <c r="B116" s="3" t="s">
        <v>3</v>
      </c>
      <c r="C116" s="4">
        <v>3.33</v>
      </c>
      <c r="D116" s="4">
        <v>3</v>
      </c>
      <c r="E116" s="4">
        <v>2.75</v>
      </c>
      <c r="F116" s="4">
        <v>2</v>
      </c>
      <c r="G116" s="4">
        <v>3.16</v>
      </c>
      <c r="H116" s="4">
        <v>3.33</v>
      </c>
      <c r="I116" s="4">
        <v>1</v>
      </c>
      <c r="J116" s="4">
        <v>1.66</v>
      </c>
      <c r="K116" s="4">
        <v>1</v>
      </c>
      <c r="L116" s="4">
        <v>1</v>
      </c>
      <c r="M116" s="4">
        <v>0</v>
      </c>
      <c r="N116" s="4">
        <v>1</v>
      </c>
      <c r="O116" s="4">
        <v>1.6666666666666667</v>
      </c>
      <c r="P116" s="99">
        <v>1.6666666666666667</v>
      </c>
      <c r="Q116" s="4">
        <v>2</v>
      </c>
      <c r="R116" s="93">
        <v>2.666666666666667</v>
      </c>
    </row>
    <row r="117" spans="1:18" x14ac:dyDescent="0.25">
      <c r="A117" s="5"/>
      <c r="B117" s="6" t="s">
        <v>4</v>
      </c>
      <c r="C117" s="7">
        <v>1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2.16</v>
      </c>
      <c r="J117" s="7">
        <v>1.83</v>
      </c>
      <c r="K117" s="7">
        <v>3</v>
      </c>
      <c r="L117" s="7">
        <v>3</v>
      </c>
      <c r="M117" s="7">
        <v>3</v>
      </c>
      <c r="N117" s="7">
        <v>2.6666666666666661</v>
      </c>
      <c r="O117" s="7">
        <v>1.1666666666666665</v>
      </c>
      <c r="P117" s="100">
        <v>1</v>
      </c>
      <c r="Q117" s="7">
        <v>1</v>
      </c>
      <c r="R117" s="94">
        <v>0</v>
      </c>
    </row>
    <row r="118" spans="1:18" x14ac:dyDescent="0.25">
      <c r="A118" s="5"/>
      <c r="B118" s="6" t="s">
        <v>5</v>
      </c>
      <c r="C118" s="7">
        <v>0</v>
      </c>
      <c r="D118" s="7">
        <v>1</v>
      </c>
      <c r="E118" s="7">
        <v>1</v>
      </c>
      <c r="F118" s="7">
        <v>1.66</v>
      </c>
      <c r="G118" s="7">
        <v>1</v>
      </c>
      <c r="H118" s="7">
        <v>1</v>
      </c>
      <c r="I118" s="7">
        <v>0</v>
      </c>
      <c r="J118" s="7">
        <v>0</v>
      </c>
      <c r="K118" s="7">
        <v>0</v>
      </c>
      <c r="L118" s="7">
        <v>0</v>
      </c>
      <c r="M118" s="7">
        <v>1</v>
      </c>
      <c r="N118" s="7">
        <v>0</v>
      </c>
      <c r="O118" s="7">
        <v>1.1666666666666665</v>
      </c>
      <c r="P118" s="100">
        <v>0</v>
      </c>
      <c r="Q118" s="7">
        <v>0</v>
      </c>
      <c r="R118" s="94">
        <v>1</v>
      </c>
    </row>
    <row r="119" spans="1:18" x14ac:dyDescent="0.25">
      <c r="A119" s="5"/>
      <c r="B119" s="6" t="s">
        <v>6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0.33</v>
      </c>
      <c r="K119" s="7">
        <v>0.33</v>
      </c>
      <c r="L119" s="7">
        <v>0</v>
      </c>
      <c r="M119" s="7">
        <v>0</v>
      </c>
      <c r="N119" s="7">
        <v>0.33333333333333331</v>
      </c>
      <c r="O119" s="7">
        <v>0</v>
      </c>
      <c r="P119" s="100">
        <v>0.66666666666666663</v>
      </c>
      <c r="Q119" s="7">
        <v>0.66666666666666663</v>
      </c>
      <c r="R119" s="94">
        <v>0</v>
      </c>
    </row>
    <row r="120" spans="1:18" x14ac:dyDescent="0.25">
      <c r="A120" s="8" t="s">
        <v>30</v>
      </c>
      <c r="B120" s="9"/>
      <c r="C120" s="10">
        <f>SUM(C116:C119)</f>
        <v>4.33</v>
      </c>
      <c r="D120" s="10">
        <v>4</v>
      </c>
      <c r="E120" s="10">
        <f>SUM(E116:E119)</f>
        <v>3.75</v>
      </c>
      <c r="F120" s="10">
        <v>3.66</v>
      </c>
      <c r="G120" s="10">
        <f>SUM(G116:G119)</f>
        <v>4.16</v>
      </c>
      <c r="H120" s="10">
        <f>SUM(H116:H119)</f>
        <v>4.33</v>
      </c>
      <c r="I120" s="10">
        <f t="shared" ref="I120:M120" si="17">SUM(I116:I119)</f>
        <v>3.16</v>
      </c>
      <c r="J120" s="10">
        <f t="shared" si="17"/>
        <v>3.8200000000000003</v>
      </c>
      <c r="K120" s="10">
        <f t="shared" si="17"/>
        <v>4.33</v>
      </c>
      <c r="L120" s="10">
        <f t="shared" si="17"/>
        <v>4</v>
      </c>
      <c r="M120" s="10">
        <f t="shared" si="17"/>
        <v>4</v>
      </c>
      <c r="N120" s="10">
        <v>4</v>
      </c>
      <c r="O120" s="10">
        <v>4</v>
      </c>
      <c r="P120" s="101">
        <v>3.3333333333333335</v>
      </c>
      <c r="Q120" s="10">
        <v>3.6666666666666665</v>
      </c>
      <c r="R120" s="95">
        <v>3.666666666666667</v>
      </c>
    </row>
    <row r="121" spans="1:18" x14ac:dyDescent="0.25">
      <c r="A121" s="11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99"/>
      <c r="Q121" s="4"/>
      <c r="R121" s="93"/>
    </row>
    <row r="122" spans="1:18" x14ac:dyDescent="0.25">
      <c r="A122" s="1" t="s">
        <v>31</v>
      </c>
      <c r="B122" s="3" t="s">
        <v>3</v>
      </c>
      <c r="C122" s="4">
        <v>4</v>
      </c>
      <c r="D122" s="4">
        <v>3.33</v>
      </c>
      <c r="E122" s="4">
        <v>3</v>
      </c>
      <c r="F122" s="4">
        <v>2</v>
      </c>
      <c r="G122" s="4">
        <v>2</v>
      </c>
      <c r="H122" s="4">
        <v>2</v>
      </c>
      <c r="I122" s="4">
        <v>1.33</v>
      </c>
      <c r="J122" s="4">
        <v>1.66</v>
      </c>
      <c r="K122" s="4">
        <v>2</v>
      </c>
      <c r="L122" s="4">
        <v>1</v>
      </c>
      <c r="M122" s="4">
        <v>2</v>
      </c>
      <c r="N122" s="4">
        <v>2.6666666666666665</v>
      </c>
      <c r="O122" s="4">
        <v>2</v>
      </c>
      <c r="P122" s="99">
        <v>2</v>
      </c>
      <c r="Q122" s="4">
        <v>1.6666666666666665</v>
      </c>
      <c r="R122" s="93">
        <v>3</v>
      </c>
    </row>
    <row r="123" spans="1:18" x14ac:dyDescent="0.25">
      <c r="A123" s="5"/>
      <c r="B123" s="6" t="s">
        <v>4</v>
      </c>
      <c r="C123" s="7">
        <v>0</v>
      </c>
      <c r="D123" s="7">
        <v>0</v>
      </c>
      <c r="E123" s="7">
        <v>0.66</v>
      </c>
      <c r="F123" s="7">
        <v>2</v>
      </c>
      <c r="G123" s="7">
        <v>2</v>
      </c>
      <c r="H123" s="7">
        <v>0</v>
      </c>
      <c r="I123" s="7">
        <v>1</v>
      </c>
      <c r="J123" s="7">
        <v>1</v>
      </c>
      <c r="K123" s="7">
        <v>2</v>
      </c>
      <c r="L123" s="7">
        <v>1</v>
      </c>
      <c r="M123" s="7">
        <v>0</v>
      </c>
      <c r="N123" s="7">
        <v>2</v>
      </c>
      <c r="O123" s="7">
        <v>1</v>
      </c>
      <c r="P123" s="100">
        <v>0.66666666666666663</v>
      </c>
      <c r="Q123" s="7">
        <v>1</v>
      </c>
      <c r="R123" s="94">
        <v>1</v>
      </c>
    </row>
    <row r="124" spans="1:18" x14ac:dyDescent="0.25">
      <c r="A124" s="5"/>
      <c r="B124" s="6" t="s">
        <v>5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1</v>
      </c>
      <c r="I124" s="7">
        <v>1</v>
      </c>
      <c r="J124" s="7">
        <v>1</v>
      </c>
      <c r="K124" s="7">
        <v>0</v>
      </c>
      <c r="L124" s="7">
        <v>1.33</v>
      </c>
      <c r="M124" s="7">
        <v>3</v>
      </c>
      <c r="N124" s="7">
        <v>2</v>
      </c>
      <c r="O124" s="7">
        <v>1</v>
      </c>
      <c r="P124" s="100">
        <v>1.6666666666666665</v>
      </c>
      <c r="Q124" s="7">
        <v>2</v>
      </c>
      <c r="R124" s="94">
        <v>1</v>
      </c>
    </row>
    <row r="125" spans="1:18" x14ac:dyDescent="0.25">
      <c r="A125" s="5"/>
      <c r="B125" s="6" t="s">
        <v>6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0.66</v>
      </c>
      <c r="K125" s="7">
        <v>0.66</v>
      </c>
      <c r="L125" s="7">
        <v>0.33</v>
      </c>
      <c r="M125" s="7">
        <v>0.33</v>
      </c>
      <c r="N125" s="7">
        <v>0</v>
      </c>
      <c r="O125" s="7">
        <v>0.66666666666666663</v>
      </c>
      <c r="P125" s="100">
        <v>0.33333333333333331</v>
      </c>
      <c r="Q125" s="7">
        <v>0</v>
      </c>
      <c r="R125" s="94">
        <v>0</v>
      </c>
    </row>
    <row r="126" spans="1:18" x14ac:dyDescent="0.25">
      <c r="A126" s="8" t="s">
        <v>32</v>
      </c>
      <c r="B126" s="9"/>
      <c r="C126" s="10">
        <f>SUM(C122:C125)</f>
        <v>4</v>
      </c>
      <c r="D126" s="10">
        <v>3.33</v>
      </c>
      <c r="E126" s="10">
        <f>SUM(E122:E125)</f>
        <v>3.66</v>
      </c>
      <c r="F126" s="10">
        <v>4</v>
      </c>
      <c r="G126" s="10">
        <f>SUM(G122:G125)</f>
        <v>4</v>
      </c>
      <c r="H126" s="10">
        <f>SUM(H122:H125)</f>
        <v>3</v>
      </c>
      <c r="I126" s="10">
        <f t="shared" ref="I126:M126" si="18">SUM(I122:I125)</f>
        <v>3.33</v>
      </c>
      <c r="J126" s="10">
        <f t="shared" si="18"/>
        <v>4.32</v>
      </c>
      <c r="K126" s="10">
        <f t="shared" si="18"/>
        <v>4.66</v>
      </c>
      <c r="L126" s="10">
        <f t="shared" si="18"/>
        <v>3.66</v>
      </c>
      <c r="M126" s="10">
        <f t="shared" si="18"/>
        <v>5.33</v>
      </c>
      <c r="N126" s="10">
        <v>6.6666666666666661</v>
      </c>
      <c r="O126" s="10">
        <v>4.666666666666667</v>
      </c>
      <c r="P126" s="101">
        <v>4.6666666666666661</v>
      </c>
      <c r="Q126" s="10">
        <v>4.6666666666666661</v>
      </c>
      <c r="R126" s="95">
        <v>5</v>
      </c>
    </row>
    <row r="127" spans="1:18" x14ac:dyDescent="0.25">
      <c r="A127" s="11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99"/>
      <c r="Q127" s="4"/>
      <c r="R127" s="93"/>
    </row>
    <row r="128" spans="1:18" x14ac:dyDescent="0.25">
      <c r="A128" s="1" t="s">
        <v>33</v>
      </c>
      <c r="B128" s="3" t="s">
        <v>3</v>
      </c>
      <c r="C128" s="4">
        <v>6.16</v>
      </c>
      <c r="D128" s="4">
        <v>6.33</v>
      </c>
      <c r="E128" s="4">
        <v>4</v>
      </c>
      <c r="F128" s="4">
        <v>5.33</v>
      </c>
      <c r="G128" s="4">
        <v>6</v>
      </c>
      <c r="H128" s="4">
        <v>4.66</v>
      </c>
      <c r="I128" s="4">
        <v>3.33</v>
      </c>
      <c r="J128" s="4">
        <v>2.33</v>
      </c>
      <c r="K128" s="4">
        <v>4</v>
      </c>
      <c r="L128" s="4">
        <v>2.16</v>
      </c>
      <c r="M128" s="4">
        <v>3.66</v>
      </c>
      <c r="N128" s="4">
        <v>2</v>
      </c>
      <c r="O128" s="4">
        <v>1.8333333333333333</v>
      </c>
      <c r="P128" s="99">
        <v>1.8333333333333333</v>
      </c>
      <c r="Q128" s="4">
        <v>0.66666666666666663</v>
      </c>
      <c r="R128" s="93">
        <v>1.6666666666666665</v>
      </c>
    </row>
    <row r="129" spans="1:18" x14ac:dyDescent="0.25">
      <c r="A129" s="5"/>
      <c r="B129" s="6" t="s">
        <v>4</v>
      </c>
      <c r="C129" s="7">
        <v>1</v>
      </c>
      <c r="D129" s="7">
        <v>1</v>
      </c>
      <c r="E129" s="7">
        <v>0.67</v>
      </c>
      <c r="F129" s="7">
        <v>1</v>
      </c>
      <c r="G129" s="7">
        <v>1</v>
      </c>
      <c r="H129" s="7">
        <v>2</v>
      </c>
      <c r="I129" s="7">
        <v>2</v>
      </c>
      <c r="J129" s="7">
        <v>1.66</v>
      </c>
      <c r="K129" s="7">
        <v>2.16</v>
      </c>
      <c r="L129" s="7">
        <v>5</v>
      </c>
      <c r="M129" s="7">
        <v>4</v>
      </c>
      <c r="N129" s="7">
        <v>4.6666666666666661</v>
      </c>
      <c r="O129" s="7">
        <v>3</v>
      </c>
      <c r="P129" s="100">
        <v>3.666666666666667</v>
      </c>
      <c r="Q129" s="7">
        <v>4</v>
      </c>
      <c r="R129" s="94">
        <v>3.666666666666667</v>
      </c>
    </row>
    <row r="130" spans="1:18" x14ac:dyDescent="0.25">
      <c r="A130" s="5"/>
      <c r="B130" s="6" t="s">
        <v>5</v>
      </c>
      <c r="C130" s="7">
        <v>1</v>
      </c>
      <c r="D130" s="7">
        <v>1</v>
      </c>
      <c r="E130" s="7">
        <v>2</v>
      </c>
      <c r="F130" s="7">
        <v>2</v>
      </c>
      <c r="G130" s="7">
        <v>2</v>
      </c>
      <c r="H130" s="7">
        <v>1</v>
      </c>
      <c r="I130" s="7">
        <v>3.33</v>
      </c>
      <c r="J130" s="7">
        <v>3.16</v>
      </c>
      <c r="K130" s="7">
        <v>3</v>
      </c>
      <c r="L130" s="7">
        <v>2</v>
      </c>
      <c r="M130" s="7">
        <v>4</v>
      </c>
      <c r="N130" s="7">
        <v>4</v>
      </c>
      <c r="O130" s="7">
        <v>5</v>
      </c>
      <c r="P130" s="100">
        <v>2</v>
      </c>
      <c r="Q130" s="7">
        <v>1</v>
      </c>
      <c r="R130" s="94">
        <v>0</v>
      </c>
    </row>
    <row r="131" spans="1:18" x14ac:dyDescent="0.25">
      <c r="A131" s="5"/>
      <c r="B131" s="6" t="s">
        <v>6</v>
      </c>
      <c r="C131" s="7">
        <v>0.67</v>
      </c>
      <c r="D131" s="7">
        <v>0.67</v>
      </c>
      <c r="E131" s="7">
        <v>0.66</v>
      </c>
      <c r="F131" s="7">
        <v>0.66</v>
      </c>
      <c r="G131" s="7">
        <v>1</v>
      </c>
      <c r="H131" s="7">
        <v>1.1599999999999999</v>
      </c>
      <c r="I131" s="7">
        <v>0.33</v>
      </c>
      <c r="J131" s="7">
        <v>0.66</v>
      </c>
      <c r="K131" s="7">
        <v>2.33</v>
      </c>
      <c r="L131" s="7">
        <v>1.66</v>
      </c>
      <c r="M131" s="7">
        <v>0.33</v>
      </c>
      <c r="N131" s="7">
        <v>1</v>
      </c>
      <c r="O131" s="7">
        <v>1.3333333333333333</v>
      </c>
      <c r="P131" s="100">
        <v>0.83333333333333326</v>
      </c>
      <c r="Q131" s="7">
        <v>1.3333333333333333</v>
      </c>
      <c r="R131" s="94">
        <v>0.66666666666666663</v>
      </c>
    </row>
    <row r="132" spans="1:18" x14ac:dyDescent="0.25">
      <c r="A132" s="8" t="s">
        <v>34</v>
      </c>
      <c r="B132" s="9"/>
      <c r="C132" s="10">
        <f>SUM(C128:C131)</f>
        <v>8.83</v>
      </c>
      <c r="D132" s="10">
        <v>7</v>
      </c>
      <c r="E132" s="10">
        <f>SUM(E128:E131)</f>
        <v>7.33</v>
      </c>
      <c r="F132" s="10">
        <f>SUM(F128:F131)</f>
        <v>8.99</v>
      </c>
      <c r="G132" s="10">
        <f>SUM(G128:G131)</f>
        <v>10</v>
      </c>
      <c r="H132" s="10">
        <f>SUM(H128:H131)</f>
        <v>8.82</v>
      </c>
      <c r="I132" s="10">
        <f t="shared" ref="I132:M132" si="19">SUM(I128:I131)</f>
        <v>8.99</v>
      </c>
      <c r="J132" s="10">
        <f t="shared" si="19"/>
        <v>7.8100000000000005</v>
      </c>
      <c r="K132" s="10">
        <f t="shared" si="19"/>
        <v>11.49</v>
      </c>
      <c r="L132" s="10">
        <f t="shared" si="19"/>
        <v>10.82</v>
      </c>
      <c r="M132" s="10">
        <f t="shared" si="19"/>
        <v>11.99</v>
      </c>
      <c r="N132" s="10">
        <v>11.666666666666668</v>
      </c>
      <c r="O132" s="10">
        <v>11.166666666666668</v>
      </c>
      <c r="P132" s="101">
        <v>8.3333333333333339</v>
      </c>
      <c r="Q132" s="10">
        <v>7</v>
      </c>
      <c r="R132" s="95">
        <v>6</v>
      </c>
    </row>
    <row r="133" spans="1:18" x14ac:dyDescent="0.25">
      <c r="A133" s="11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99"/>
      <c r="Q133" s="4"/>
      <c r="R133" s="93"/>
    </row>
    <row r="134" spans="1:18" x14ac:dyDescent="0.25">
      <c r="A134" s="1" t="s">
        <v>35</v>
      </c>
      <c r="B134" s="3" t="s">
        <v>3</v>
      </c>
      <c r="C134" s="4">
        <v>1.08</v>
      </c>
      <c r="D134" s="4">
        <v>2</v>
      </c>
      <c r="E134" s="4">
        <v>2</v>
      </c>
      <c r="F134" s="4">
        <v>2</v>
      </c>
      <c r="G134" s="4">
        <v>1</v>
      </c>
      <c r="H134" s="4">
        <v>2</v>
      </c>
      <c r="I134" s="4">
        <v>0</v>
      </c>
      <c r="J134" s="4">
        <v>0</v>
      </c>
      <c r="K134" s="4">
        <v>0</v>
      </c>
      <c r="L134" s="4">
        <v>1</v>
      </c>
      <c r="M134" s="4">
        <v>2</v>
      </c>
      <c r="N134" s="4">
        <v>1</v>
      </c>
      <c r="O134" s="4">
        <v>1</v>
      </c>
      <c r="P134" s="99">
        <v>1</v>
      </c>
      <c r="Q134" s="4">
        <v>1</v>
      </c>
      <c r="R134" s="93">
        <v>1</v>
      </c>
    </row>
    <row r="135" spans="1:18" x14ac:dyDescent="0.25">
      <c r="A135" s="5"/>
      <c r="B135" s="6" t="s">
        <v>4</v>
      </c>
      <c r="C135" s="7">
        <v>1</v>
      </c>
      <c r="D135" s="7">
        <v>1</v>
      </c>
      <c r="E135" s="7">
        <v>1</v>
      </c>
      <c r="F135" s="7">
        <v>1</v>
      </c>
      <c r="G135" s="7">
        <v>1</v>
      </c>
      <c r="H135" s="7">
        <v>0</v>
      </c>
      <c r="I135" s="7">
        <v>3</v>
      </c>
      <c r="J135" s="7">
        <v>1.33</v>
      </c>
      <c r="K135" s="7">
        <v>3</v>
      </c>
      <c r="L135" s="7">
        <v>3</v>
      </c>
      <c r="M135" s="7">
        <v>2</v>
      </c>
      <c r="N135" s="7">
        <v>0.66666666666666663</v>
      </c>
      <c r="O135" s="7">
        <v>1.6666666666666665</v>
      </c>
      <c r="P135" s="100">
        <v>1.6666666666666665</v>
      </c>
      <c r="Q135" s="7">
        <v>2</v>
      </c>
      <c r="R135" s="94">
        <v>2</v>
      </c>
    </row>
    <row r="136" spans="1:18" x14ac:dyDescent="0.25">
      <c r="A136" s="5"/>
      <c r="B136" s="6" t="s">
        <v>5</v>
      </c>
      <c r="C136" s="7">
        <v>0</v>
      </c>
      <c r="D136" s="7">
        <v>0.66</v>
      </c>
      <c r="E136" s="7">
        <v>0</v>
      </c>
      <c r="F136" s="7">
        <v>0</v>
      </c>
      <c r="G136" s="7">
        <v>0.66</v>
      </c>
      <c r="H136" s="7">
        <v>0</v>
      </c>
      <c r="I136" s="7">
        <v>0</v>
      </c>
      <c r="J136" s="7">
        <v>1</v>
      </c>
      <c r="K136" s="7">
        <v>1</v>
      </c>
      <c r="L136" s="7">
        <v>0</v>
      </c>
      <c r="M136" s="7">
        <v>0</v>
      </c>
      <c r="N136" s="7">
        <v>2.333333333333333</v>
      </c>
      <c r="O136" s="7">
        <v>0</v>
      </c>
      <c r="P136" s="100">
        <v>0</v>
      </c>
      <c r="Q136" s="7">
        <v>0</v>
      </c>
      <c r="R136" s="94">
        <v>0</v>
      </c>
    </row>
    <row r="137" spans="1:18" x14ac:dyDescent="0.25">
      <c r="A137" s="5"/>
      <c r="B137" s="6" t="s">
        <v>6</v>
      </c>
      <c r="C137" s="7">
        <v>1</v>
      </c>
      <c r="D137" s="7">
        <v>0</v>
      </c>
      <c r="E137" s="7">
        <v>0</v>
      </c>
      <c r="F137" s="7">
        <v>0</v>
      </c>
      <c r="G137" s="7">
        <v>0</v>
      </c>
      <c r="H137" s="7">
        <v>1</v>
      </c>
      <c r="I137" s="7">
        <v>0</v>
      </c>
      <c r="J137" s="7">
        <v>0.67</v>
      </c>
      <c r="K137" s="7">
        <v>0.66</v>
      </c>
      <c r="L137" s="7">
        <v>0</v>
      </c>
      <c r="M137" s="7">
        <v>0</v>
      </c>
      <c r="N137" s="7">
        <v>1.3333333333333333</v>
      </c>
      <c r="O137" s="7">
        <v>1.3333333333333333</v>
      </c>
      <c r="P137" s="100">
        <v>0.66666666666666663</v>
      </c>
      <c r="Q137" s="7">
        <v>0.33333333333333331</v>
      </c>
      <c r="R137" s="94">
        <v>0</v>
      </c>
    </row>
    <row r="138" spans="1:18" x14ac:dyDescent="0.25">
      <c r="A138" s="8" t="s">
        <v>36</v>
      </c>
      <c r="B138" s="9"/>
      <c r="C138" s="10">
        <f>SUM(C134:C137)</f>
        <v>3.08</v>
      </c>
      <c r="D138" s="10">
        <v>3.66</v>
      </c>
      <c r="E138" s="10">
        <f>SUM(E134:E137)</f>
        <v>3</v>
      </c>
      <c r="F138" s="10">
        <v>3</v>
      </c>
      <c r="G138" s="10">
        <f>SUM(G134:G137)</f>
        <v>2.66</v>
      </c>
      <c r="H138" s="10">
        <f>SUM(H134:H137)</f>
        <v>3</v>
      </c>
      <c r="I138" s="10">
        <f t="shared" ref="I138:M138" si="20">SUM(I134:I137)</f>
        <v>3</v>
      </c>
      <c r="J138" s="10">
        <f t="shared" si="20"/>
        <v>3</v>
      </c>
      <c r="K138" s="10">
        <f t="shared" si="20"/>
        <v>4.66</v>
      </c>
      <c r="L138" s="10">
        <f t="shared" si="20"/>
        <v>4</v>
      </c>
      <c r="M138" s="10">
        <f t="shared" si="20"/>
        <v>4</v>
      </c>
      <c r="N138" s="10">
        <v>5.333333333333333</v>
      </c>
      <c r="O138" s="10">
        <v>4</v>
      </c>
      <c r="P138" s="101">
        <v>3.333333333333333</v>
      </c>
      <c r="Q138" s="10">
        <v>3.333333333333333</v>
      </c>
      <c r="R138" s="95">
        <v>3</v>
      </c>
    </row>
    <row r="139" spans="1:18" x14ac:dyDescent="0.25">
      <c r="A139" s="11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99"/>
      <c r="Q139" s="4"/>
      <c r="R139" s="93"/>
    </row>
    <row r="140" spans="1:18" x14ac:dyDescent="0.25">
      <c r="A140" s="1" t="s">
        <v>37</v>
      </c>
      <c r="B140" s="3" t="s">
        <v>3</v>
      </c>
      <c r="C140" s="4">
        <v>0</v>
      </c>
      <c r="D140" s="4">
        <v>1.33</v>
      </c>
      <c r="E140" s="4">
        <v>0.67</v>
      </c>
      <c r="F140" s="4">
        <v>1.33</v>
      </c>
      <c r="G140" s="4">
        <v>1</v>
      </c>
      <c r="H140" s="4">
        <v>1</v>
      </c>
      <c r="I140" s="4">
        <v>0</v>
      </c>
      <c r="J140" s="4">
        <v>1.33</v>
      </c>
      <c r="K140" s="4">
        <v>0.66</v>
      </c>
      <c r="L140" s="4">
        <v>0</v>
      </c>
      <c r="M140" s="4">
        <v>0</v>
      </c>
      <c r="N140" s="4">
        <v>0</v>
      </c>
      <c r="O140" s="4">
        <v>0</v>
      </c>
      <c r="P140" s="99">
        <v>0</v>
      </c>
      <c r="Q140" s="4">
        <v>0.66666666666666663</v>
      </c>
      <c r="R140" s="93">
        <v>0</v>
      </c>
    </row>
    <row r="141" spans="1:18" x14ac:dyDescent="0.25">
      <c r="A141" s="5"/>
      <c r="B141" s="6" t="s">
        <v>4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1</v>
      </c>
      <c r="J141" s="7">
        <v>0</v>
      </c>
      <c r="K141" s="7">
        <v>1.33</v>
      </c>
      <c r="L141" s="7">
        <v>1.33</v>
      </c>
      <c r="M141" s="7">
        <v>1</v>
      </c>
      <c r="N141" s="7">
        <v>2</v>
      </c>
      <c r="O141" s="7">
        <v>0.66666666666666663</v>
      </c>
      <c r="P141" s="100">
        <v>0.66666666666666663</v>
      </c>
      <c r="Q141" s="7">
        <v>0</v>
      </c>
      <c r="R141" s="94">
        <v>0</v>
      </c>
    </row>
    <row r="142" spans="1:18" x14ac:dyDescent="0.25">
      <c r="A142" s="5"/>
      <c r="B142" s="6" t="s">
        <v>5</v>
      </c>
      <c r="C142" s="7">
        <v>2.83</v>
      </c>
      <c r="D142" s="7">
        <v>0.67</v>
      </c>
      <c r="E142" s="7">
        <v>0.66</v>
      </c>
      <c r="F142" s="7">
        <v>1</v>
      </c>
      <c r="G142" s="7">
        <v>0.67</v>
      </c>
      <c r="H142" s="7">
        <v>0.83</v>
      </c>
      <c r="I142" s="7">
        <v>0.66</v>
      </c>
      <c r="J142" s="7">
        <v>1.33</v>
      </c>
      <c r="K142" s="7">
        <v>2.75</v>
      </c>
      <c r="L142" s="7">
        <v>1.07</v>
      </c>
      <c r="M142" s="7">
        <v>1.66</v>
      </c>
      <c r="N142" s="7">
        <v>1.1666666666666667</v>
      </c>
      <c r="O142" s="7">
        <v>2.083333333333333</v>
      </c>
      <c r="P142" s="100">
        <v>1.6666666666666665</v>
      </c>
      <c r="Q142" s="7">
        <v>1.6666666666666665</v>
      </c>
      <c r="R142" s="94">
        <v>2.333333333333333</v>
      </c>
    </row>
    <row r="143" spans="1:18" x14ac:dyDescent="0.25">
      <c r="A143" s="5"/>
      <c r="B143" s="6" t="s">
        <v>6</v>
      </c>
      <c r="C143" s="7">
        <v>0.33</v>
      </c>
      <c r="D143" s="7">
        <v>1</v>
      </c>
      <c r="E143" s="7">
        <v>0.33</v>
      </c>
      <c r="F143" s="7">
        <v>0.33</v>
      </c>
      <c r="G143" s="7">
        <v>0.33</v>
      </c>
      <c r="H143" s="7">
        <v>0.33</v>
      </c>
      <c r="I143" s="7">
        <v>1</v>
      </c>
      <c r="J143" s="7">
        <v>0.34</v>
      </c>
      <c r="K143" s="7">
        <v>0.33</v>
      </c>
      <c r="L143" s="7">
        <v>0.33</v>
      </c>
      <c r="M143" s="7">
        <v>0.41</v>
      </c>
      <c r="N143" s="7">
        <v>0.41666666666666663</v>
      </c>
      <c r="O143" s="7">
        <v>0.33333333333333331</v>
      </c>
      <c r="P143" s="100">
        <v>0</v>
      </c>
      <c r="Q143" s="7">
        <v>8.3333333333333329E-2</v>
      </c>
      <c r="R143" s="94">
        <v>0</v>
      </c>
    </row>
    <row r="144" spans="1:18" x14ac:dyDescent="0.25">
      <c r="A144" s="8" t="s">
        <v>38</v>
      </c>
      <c r="B144" s="9"/>
      <c r="C144" s="10">
        <f>SUM(C140:C143)</f>
        <v>3.16</v>
      </c>
      <c r="D144" s="10">
        <v>3</v>
      </c>
      <c r="E144" s="10">
        <f>SUM(E140:E143)</f>
        <v>1.6600000000000001</v>
      </c>
      <c r="F144" s="10">
        <v>2.66</v>
      </c>
      <c r="G144" s="10">
        <f>SUM(G140:G143)</f>
        <v>2</v>
      </c>
      <c r="H144" s="10">
        <f>SUM(H140:H143)</f>
        <v>2.16</v>
      </c>
      <c r="I144" s="10">
        <f t="shared" ref="I144:M144" si="21">SUM(I140:I143)</f>
        <v>2.66</v>
      </c>
      <c r="J144" s="10">
        <f t="shared" si="21"/>
        <v>3</v>
      </c>
      <c r="K144" s="10">
        <f t="shared" si="21"/>
        <v>5.07</v>
      </c>
      <c r="L144" s="10">
        <f t="shared" si="21"/>
        <v>2.7300000000000004</v>
      </c>
      <c r="M144" s="10">
        <f t="shared" si="21"/>
        <v>3.0700000000000003</v>
      </c>
      <c r="N144" s="10">
        <v>3.583333333333333</v>
      </c>
      <c r="O144" s="10">
        <v>3.083333333333333</v>
      </c>
      <c r="P144" s="101">
        <v>2.333333333333333</v>
      </c>
      <c r="Q144" s="10">
        <v>2.4166666666666665</v>
      </c>
      <c r="R144" s="95">
        <v>2.333333333333333</v>
      </c>
    </row>
    <row r="145" spans="1:18" x14ac:dyDescent="0.25">
      <c r="A145" s="11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99"/>
      <c r="Q145" s="4"/>
      <c r="R145" s="93"/>
    </row>
    <row r="146" spans="1:18" x14ac:dyDescent="0.25">
      <c r="A146" s="32" t="s">
        <v>78</v>
      </c>
      <c r="B146" s="3" t="s">
        <v>3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1.33</v>
      </c>
      <c r="J146" s="4">
        <v>1</v>
      </c>
      <c r="K146" s="4">
        <v>0</v>
      </c>
      <c r="L146" s="4">
        <v>1</v>
      </c>
      <c r="M146" s="4">
        <v>0</v>
      </c>
      <c r="N146" s="4"/>
      <c r="O146" s="4"/>
      <c r="P146" s="99"/>
      <c r="Q146" s="4"/>
      <c r="R146" s="93"/>
    </row>
    <row r="147" spans="1:18" x14ac:dyDescent="0.25">
      <c r="A147" s="5"/>
      <c r="B147" s="6" t="s">
        <v>4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1</v>
      </c>
      <c r="N147" s="7"/>
      <c r="O147" s="7"/>
      <c r="P147" s="100"/>
      <c r="Q147" s="7"/>
      <c r="R147" s="94"/>
    </row>
    <row r="148" spans="1:18" x14ac:dyDescent="0.25">
      <c r="A148" s="5"/>
      <c r="B148" s="6" t="s">
        <v>5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0.66</v>
      </c>
      <c r="N148" s="7"/>
      <c r="O148" s="7"/>
      <c r="P148" s="100"/>
      <c r="Q148" s="7"/>
      <c r="R148" s="94"/>
    </row>
    <row r="149" spans="1:18" x14ac:dyDescent="0.25">
      <c r="A149" s="5"/>
      <c r="B149" s="6" t="s">
        <v>6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1</v>
      </c>
      <c r="L149" s="7">
        <v>0.66</v>
      </c>
      <c r="M149" s="7">
        <v>0</v>
      </c>
      <c r="N149" s="7"/>
      <c r="O149" s="7"/>
      <c r="P149" s="100"/>
      <c r="Q149" s="7"/>
      <c r="R149" s="94"/>
    </row>
    <row r="150" spans="1:18" x14ac:dyDescent="0.25">
      <c r="A150" s="8" t="s">
        <v>79</v>
      </c>
      <c r="B150" s="9"/>
      <c r="C150" s="10">
        <f>SUM(C146:C149)</f>
        <v>1</v>
      </c>
      <c r="D150" s="10">
        <v>1</v>
      </c>
      <c r="E150" s="10">
        <f>SUM(E146:E149)</f>
        <v>1</v>
      </c>
      <c r="F150" s="10">
        <v>1</v>
      </c>
      <c r="G150" s="10">
        <f>SUM(G146:G149)</f>
        <v>1</v>
      </c>
      <c r="H150" s="10">
        <f>SUM(H146:H149)</f>
        <v>1</v>
      </c>
      <c r="I150" s="10">
        <f t="shared" ref="I150:M150" si="22">SUM(I146:I149)</f>
        <v>1.33</v>
      </c>
      <c r="J150" s="10">
        <f t="shared" si="22"/>
        <v>1</v>
      </c>
      <c r="K150" s="10">
        <f t="shared" si="22"/>
        <v>1</v>
      </c>
      <c r="L150" s="10">
        <f t="shared" si="22"/>
        <v>1.6600000000000001</v>
      </c>
      <c r="M150" s="10">
        <f t="shared" si="22"/>
        <v>1.6600000000000001</v>
      </c>
      <c r="N150" s="10"/>
      <c r="O150" s="10"/>
      <c r="P150" s="101"/>
      <c r="Q150" s="10"/>
      <c r="R150" s="95"/>
    </row>
    <row r="151" spans="1:18" x14ac:dyDescent="0.25">
      <c r="A151" s="11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99"/>
      <c r="Q151" s="4"/>
      <c r="R151" s="93"/>
    </row>
    <row r="152" spans="1:18" x14ac:dyDescent="0.25">
      <c r="A152" s="1" t="s">
        <v>39</v>
      </c>
      <c r="B152" s="3" t="s">
        <v>4</v>
      </c>
      <c r="C152" s="4">
        <v>0</v>
      </c>
      <c r="D152" s="4">
        <v>1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2.333333333333333</v>
      </c>
      <c r="O152" s="4">
        <v>2</v>
      </c>
      <c r="P152" s="99">
        <v>1</v>
      </c>
      <c r="Q152" s="4">
        <v>0</v>
      </c>
      <c r="R152" s="93">
        <v>0</v>
      </c>
    </row>
    <row r="153" spans="1:18" x14ac:dyDescent="0.25">
      <c r="A153" s="31"/>
      <c r="B153" s="56" t="s">
        <v>5</v>
      </c>
      <c r="C153" s="7">
        <v>0</v>
      </c>
      <c r="D153" s="7">
        <v>0</v>
      </c>
      <c r="E153" s="7">
        <v>0.08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00">
        <v>0</v>
      </c>
      <c r="Q153" s="7">
        <v>0</v>
      </c>
      <c r="R153" s="94">
        <v>0</v>
      </c>
    </row>
    <row r="154" spans="1:18" x14ac:dyDescent="0.25">
      <c r="A154" s="5"/>
      <c r="B154" s="6" t="s">
        <v>6</v>
      </c>
      <c r="C154" s="7">
        <v>4.16</v>
      </c>
      <c r="D154" s="7">
        <v>2.83</v>
      </c>
      <c r="E154" s="7">
        <v>2.58</v>
      </c>
      <c r="F154" s="7">
        <v>1.91</v>
      </c>
      <c r="G154" s="7">
        <v>1.5</v>
      </c>
      <c r="H154" s="7">
        <v>1.66</v>
      </c>
      <c r="I154" s="7">
        <v>2.66</v>
      </c>
      <c r="J154" s="7">
        <v>3.58</v>
      </c>
      <c r="K154" s="7">
        <v>1.5</v>
      </c>
      <c r="L154" s="7">
        <v>0.83</v>
      </c>
      <c r="M154" s="7">
        <v>0.33</v>
      </c>
      <c r="N154" s="7">
        <v>2</v>
      </c>
      <c r="O154" s="7">
        <v>1.3333333333333333</v>
      </c>
      <c r="P154" s="100">
        <v>1.1666666666666665</v>
      </c>
      <c r="Q154" s="7">
        <v>1.6666666666666665</v>
      </c>
      <c r="R154" s="94">
        <v>1.6666666666666665</v>
      </c>
    </row>
    <row r="155" spans="1:18" x14ac:dyDescent="0.25">
      <c r="A155" s="8" t="s">
        <v>40</v>
      </c>
      <c r="B155" s="9"/>
      <c r="C155" s="10">
        <f>SUM(C152:C154)</f>
        <v>4.16</v>
      </c>
      <c r="D155" s="10">
        <v>3.83</v>
      </c>
      <c r="E155" s="10">
        <f>SUM(E152:E154)</f>
        <v>2.66</v>
      </c>
      <c r="F155" s="10">
        <v>1.91</v>
      </c>
      <c r="G155" s="10">
        <f t="shared" ref="G155:M155" si="23">SUM(G152:G154)</f>
        <v>1.5</v>
      </c>
      <c r="H155" s="10">
        <f t="shared" si="23"/>
        <v>1.66</v>
      </c>
      <c r="I155" s="10">
        <f t="shared" si="23"/>
        <v>2.66</v>
      </c>
      <c r="J155" s="10">
        <f t="shared" si="23"/>
        <v>3.58</v>
      </c>
      <c r="K155" s="10">
        <f t="shared" si="23"/>
        <v>1.5</v>
      </c>
      <c r="L155" s="10">
        <f t="shared" si="23"/>
        <v>0.83</v>
      </c>
      <c r="M155" s="10">
        <f t="shared" si="23"/>
        <v>0.33</v>
      </c>
      <c r="N155" s="10">
        <v>4.333333333333333</v>
      </c>
      <c r="O155" s="10">
        <v>3.333333333333333</v>
      </c>
      <c r="P155" s="101">
        <v>2.1666666666666665</v>
      </c>
      <c r="Q155" s="10">
        <v>1.6666666666666665</v>
      </c>
      <c r="R155" s="95">
        <v>1.6666666666666665</v>
      </c>
    </row>
    <row r="156" spans="1:18" ht="41.4" thickBot="1" x14ac:dyDescent="0.3">
      <c r="A156" s="11"/>
      <c r="B156" s="3"/>
      <c r="C156" s="113" t="s">
        <v>136</v>
      </c>
      <c r="D156" s="113" t="s">
        <v>136</v>
      </c>
      <c r="E156" s="113" t="s">
        <v>136</v>
      </c>
      <c r="F156" s="113" t="s">
        <v>131</v>
      </c>
      <c r="G156" s="113" t="s">
        <v>116</v>
      </c>
      <c r="H156" s="4"/>
      <c r="I156" s="4"/>
      <c r="J156" s="4"/>
      <c r="K156" s="4"/>
      <c r="L156" s="4"/>
      <c r="M156" s="4"/>
      <c r="N156" s="4"/>
      <c r="O156" s="4"/>
      <c r="P156" s="99"/>
      <c r="Q156" s="4"/>
      <c r="R156" s="93"/>
    </row>
    <row r="157" spans="1:18" ht="13.8" thickBot="1" x14ac:dyDescent="0.3">
      <c r="A157" s="12" t="s">
        <v>41</v>
      </c>
      <c r="B157" s="13"/>
      <c r="C157" s="13">
        <f t="shared" ref="C157:D157" si="24">C6+C12+C18+C24+C30+C36+C42+C48+C54+C60+C66+C72+C78+C90+C96+C102+C108+C84+C114+C120+C126+C132+C138+C144+C150+C155</f>
        <v>123.43999999999998</v>
      </c>
      <c r="D157" s="13">
        <f t="shared" si="24"/>
        <v>114.82</v>
      </c>
      <c r="E157" s="13">
        <f>E6+E12+E18+E24+E30+E36+E42+E48+E54+E60+E66+E72+E78+E90+E96+E102+E108+E84+E114+E120+E126+E132+E138+E144+E150+E155</f>
        <v>108.65999999999998</v>
      </c>
      <c r="F157" s="13">
        <f>F6+F12+F18+F24+F30+F36+F42+F48+F54+F60+F66+F72+F78+F90+F96+F102+F108+F84+F114+F120+F126+F132+F138+F144+F150+F155</f>
        <v>117.12999999999998</v>
      </c>
      <c r="G157" s="13">
        <f>G6+G12+G18+G24+G30+G36+G42+G48+G54+G60+G66+G72+G78+G90+G96+G102+G108+G84+G114+G120+G126+G132+G138+G144+G150+G155</f>
        <v>124.70999999999998</v>
      </c>
      <c r="H157" s="13">
        <f t="shared" ref="H157:M157" si="25">H6+H18+H24+H30+H36+H42+H48+H54+H60+H66+H72+H78+H90+H102+H108+H84+H114+H120+H126+H132+H138+H144++H150+H155</f>
        <v>113.19999999999999</v>
      </c>
      <c r="I157" s="13">
        <f t="shared" si="25"/>
        <v>125.89999999999996</v>
      </c>
      <c r="J157" s="13">
        <f t="shared" si="25"/>
        <v>123.84999999999998</v>
      </c>
      <c r="K157" s="13">
        <f t="shared" si="25"/>
        <v>151.42999999999998</v>
      </c>
      <c r="L157" s="13">
        <f t="shared" si="25"/>
        <v>139.70999999999998</v>
      </c>
      <c r="M157" s="13">
        <f t="shared" si="25"/>
        <v>143.05000000000001</v>
      </c>
      <c r="N157" s="13">
        <v>152.55555555555551</v>
      </c>
      <c r="O157" s="13">
        <v>137.45833333333331</v>
      </c>
      <c r="P157" s="104">
        <v>126.33333333333337</v>
      </c>
      <c r="Q157" s="13">
        <v>120.0555555555556</v>
      </c>
      <c r="R157" s="98">
        <v>117.33333333333333</v>
      </c>
    </row>
  </sheetData>
  <pageMargins left="0.75" right="0.75" top="0.74" bottom="0.46" header="0.5" footer="0.25"/>
  <pageSetup orientation="landscape" r:id="rId1"/>
  <headerFooter>
    <oddHeader>&amp;CFTE FACULTY BY DEPT &amp; APPOINTMENT TYPE</oddHeader>
  </headerFooter>
  <ignoredErrors>
    <ignoredError sqref="L6 L78 K6 J6 I6 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pane ySplit="1" topLeftCell="A2" activePane="bottomLeft" state="frozen"/>
      <selection pane="bottomLeft" activeCell="D47" sqref="D47"/>
    </sheetView>
  </sheetViews>
  <sheetFormatPr defaultRowHeight="13.2" x14ac:dyDescent="0.25"/>
  <cols>
    <col min="1" max="1" width="21.33203125" customWidth="1"/>
    <col min="2" max="2" width="19.44140625" customWidth="1"/>
    <col min="3" max="18" width="11.33203125" style="14" bestFit="1" customWidth="1"/>
  </cols>
  <sheetData>
    <row r="1" spans="1:18" s="67" customFormat="1" ht="27.6" x14ac:dyDescent="0.25">
      <c r="A1" s="81" t="s">
        <v>42</v>
      </c>
      <c r="B1" s="68" t="s">
        <v>43</v>
      </c>
      <c r="C1" s="82" t="s">
        <v>139</v>
      </c>
      <c r="D1" s="82" t="s">
        <v>138</v>
      </c>
      <c r="E1" s="82" t="s">
        <v>132</v>
      </c>
      <c r="F1" s="82" t="s">
        <v>117</v>
      </c>
      <c r="G1" s="82" t="s">
        <v>105</v>
      </c>
      <c r="H1" s="82" t="s">
        <v>93</v>
      </c>
      <c r="I1" s="82" t="s">
        <v>94</v>
      </c>
      <c r="J1" s="82" t="s">
        <v>95</v>
      </c>
      <c r="K1" s="82" t="s">
        <v>96</v>
      </c>
      <c r="L1" s="82" t="s">
        <v>97</v>
      </c>
      <c r="M1" s="82" t="s">
        <v>98</v>
      </c>
      <c r="N1" s="82" t="s">
        <v>99</v>
      </c>
      <c r="O1" s="83" t="s">
        <v>100</v>
      </c>
      <c r="P1" s="83" t="s">
        <v>101</v>
      </c>
      <c r="Q1" s="83" t="s">
        <v>103</v>
      </c>
      <c r="R1" s="83" t="s">
        <v>104</v>
      </c>
    </row>
    <row r="2" spans="1:18" s="52" customFormat="1" x14ac:dyDescent="0.25">
      <c r="A2" s="48"/>
      <c r="B2" s="49" t="s">
        <v>44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5"/>
      <c r="O2" s="51"/>
      <c r="P2" s="51"/>
      <c r="Q2" s="51"/>
      <c r="R2" s="51"/>
    </row>
    <row r="3" spans="1:18" x14ac:dyDescent="0.25">
      <c r="A3" s="6" t="s">
        <v>45</v>
      </c>
      <c r="B3" s="6" t="s">
        <v>46</v>
      </c>
      <c r="C3" s="15">
        <v>0</v>
      </c>
      <c r="D3" s="15">
        <v>0</v>
      </c>
      <c r="E3" s="15">
        <v>1</v>
      </c>
      <c r="F3" s="15">
        <v>0</v>
      </c>
      <c r="G3" s="15">
        <v>0</v>
      </c>
      <c r="H3" s="15">
        <v>1</v>
      </c>
      <c r="I3" s="15">
        <v>1</v>
      </c>
      <c r="J3" s="15">
        <v>2</v>
      </c>
      <c r="K3" s="15"/>
      <c r="L3" s="15"/>
      <c r="M3" s="15"/>
      <c r="N3" s="15">
        <v>2</v>
      </c>
      <c r="O3" s="16">
        <v>2</v>
      </c>
      <c r="P3" s="16">
        <v>2</v>
      </c>
      <c r="Q3" s="16"/>
      <c r="R3" s="16">
        <v>1</v>
      </c>
    </row>
    <row r="4" spans="1:18" x14ac:dyDescent="0.25">
      <c r="A4" s="17"/>
      <c r="B4" s="6" t="s">
        <v>47</v>
      </c>
      <c r="C4" s="15">
        <v>5</v>
      </c>
      <c r="D4" s="15">
        <v>3</v>
      </c>
      <c r="E4" s="15">
        <v>5</v>
      </c>
      <c r="F4" s="15">
        <v>5</v>
      </c>
      <c r="G4" s="15">
        <v>3</v>
      </c>
      <c r="H4" s="15">
        <v>3</v>
      </c>
      <c r="I4" s="15">
        <v>5</v>
      </c>
      <c r="J4" s="15">
        <v>1</v>
      </c>
      <c r="K4" s="15"/>
      <c r="L4" s="15"/>
      <c r="M4" s="15"/>
      <c r="N4" s="15">
        <v>4</v>
      </c>
      <c r="O4" s="16">
        <v>3</v>
      </c>
      <c r="P4" s="16">
        <v>5</v>
      </c>
      <c r="Q4" s="16"/>
      <c r="R4" s="16">
        <v>3</v>
      </c>
    </row>
    <row r="5" spans="1:18" x14ac:dyDescent="0.25">
      <c r="A5" s="17"/>
      <c r="B5" s="6" t="s">
        <v>48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/>
      <c r="L5" s="15"/>
      <c r="M5" s="15"/>
      <c r="N5" s="15">
        <v>1</v>
      </c>
      <c r="O5" s="16">
        <v>1</v>
      </c>
      <c r="P5" s="16">
        <v>1</v>
      </c>
      <c r="Q5" s="16"/>
      <c r="R5" s="16">
        <v>0</v>
      </c>
    </row>
    <row r="6" spans="1:18" x14ac:dyDescent="0.25">
      <c r="A6" s="17"/>
      <c r="B6" s="56" t="s">
        <v>109</v>
      </c>
      <c r="C6" s="15">
        <v>0</v>
      </c>
      <c r="D6" s="15">
        <v>0</v>
      </c>
      <c r="E6" s="15">
        <v>1</v>
      </c>
      <c r="F6" s="15">
        <v>2</v>
      </c>
      <c r="G6" s="15">
        <v>1</v>
      </c>
      <c r="H6" s="15">
        <v>1</v>
      </c>
      <c r="I6" s="15">
        <v>1</v>
      </c>
      <c r="J6" s="15">
        <v>5</v>
      </c>
      <c r="K6" s="15"/>
      <c r="L6" s="15"/>
      <c r="M6" s="15"/>
      <c r="N6" s="15">
        <v>5</v>
      </c>
      <c r="O6" s="16">
        <v>2</v>
      </c>
      <c r="P6" s="16">
        <v>3</v>
      </c>
      <c r="Q6" s="16"/>
      <c r="R6" s="16">
        <v>3</v>
      </c>
    </row>
    <row r="7" spans="1:18" x14ac:dyDescent="0.25">
      <c r="A7" s="17"/>
      <c r="B7" s="6" t="s">
        <v>49</v>
      </c>
      <c r="C7" s="18">
        <v>48</v>
      </c>
      <c r="D7" s="18">
        <v>50</v>
      </c>
      <c r="E7" s="18">
        <v>45</v>
      </c>
      <c r="F7" s="18">
        <v>52</v>
      </c>
      <c r="G7" s="18">
        <v>56</v>
      </c>
      <c r="H7" s="18">
        <v>52</v>
      </c>
      <c r="I7" s="18">
        <v>56</v>
      </c>
      <c r="J7" s="18">
        <v>65</v>
      </c>
      <c r="K7" s="18"/>
      <c r="L7" s="18"/>
      <c r="M7" s="18"/>
      <c r="N7" s="18">
        <v>75</v>
      </c>
      <c r="O7" s="19">
        <v>76</v>
      </c>
      <c r="P7" s="19">
        <v>69</v>
      </c>
      <c r="Q7" s="19"/>
      <c r="R7" s="19">
        <v>80</v>
      </c>
    </row>
    <row r="8" spans="1:18" s="52" customFormat="1" x14ac:dyDescent="0.25">
      <c r="A8" s="78" t="s">
        <v>50</v>
      </c>
      <c r="B8" s="87"/>
      <c r="C8" s="85">
        <f>SUM(C3:C7)</f>
        <v>53</v>
      </c>
      <c r="D8" s="85">
        <f>SUM(D3:D7)</f>
        <v>53</v>
      </c>
      <c r="E8" s="85">
        <f t="shared" ref="E8:J8" si="0">SUM(E3:E7)</f>
        <v>52</v>
      </c>
      <c r="F8" s="85">
        <f t="shared" si="0"/>
        <v>59</v>
      </c>
      <c r="G8" s="85">
        <f t="shared" si="0"/>
        <v>60</v>
      </c>
      <c r="H8" s="85">
        <f t="shared" si="0"/>
        <v>57</v>
      </c>
      <c r="I8" s="85">
        <f t="shared" si="0"/>
        <v>63</v>
      </c>
      <c r="J8" s="85">
        <f t="shared" si="0"/>
        <v>73</v>
      </c>
      <c r="K8" s="85"/>
      <c r="L8" s="85"/>
      <c r="M8" s="85"/>
      <c r="N8" s="85">
        <v>87</v>
      </c>
      <c r="O8" s="86">
        <v>84</v>
      </c>
      <c r="P8" s="86">
        <v>80</v>
      </c>
      <c r="Q8" s="86"/>
      <c r="R8" s="91">
        <v>87</v>
      </c>
    </row>
    <row r="9" spans="1:18" x14ac:dyDescent="0.25">
      <c r="A9" s="3" t="s">
        <v>51</v>
      </c>
      <c r="B9" s="6" t="s">
        <v>46</v>
      </c>
      <c r="C9" s="20">
        <v>1</v>
      </c>
      <c r="D9" s="20">
        <v>1</v>
      </c>
      <c r="E9" s="20">
        <v>1</v>
      </c>
      <c r="F9" s="20">
        <v>1</v>
      </c>
      <c r="G9" s="20">
        <v>1</v>
      </c>
      <c r="H9" s="20">
        <v>0</v>
      </c>
      <c r="I9" s="20">
        <v>0</v>
      </c>
      <c r="J9" s="20">
        <v>0</v>
      </c>
      <c r="K9" s="20"/>
      <c r="L9" s="20"/>
      <c r="M9" s="20"/>
      <c r="N9" s="20">
        <v>1</v>
      </c>
      <c r="O9" s="21">
        <v>0</v>
      </c>
      <c r="P9" s="21">
        <v>1</v>
      </c>
      <c r="Q9" s="21"/>
      <c r="R9" s="16"/>
    </row>
    <row r="10" spans="1:18" x14ac:dyDescent="0.25">
      <c r="A10" s="17"/>
      <c r="B10" s="6" t="s">
        <v>47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/>
      <c r="L10" s="15"/>
      <c r="M10" s="15"/>
      <c r="N10" s="15">
        <v>0</v>
      </c>
      <c r="O10" s="16">
        <v>2</v>
      </c>
      <c r="P10" s="16">
        <v>0</v>
      </c>
      <c r="Q10" s="16"/>
      <c r="R10" s="16"/>
    </row>
    <row r="11" spans="1:18" x14ac:dyDescent="0.25">
      <c r="A11" s="17"/>
      <c r="B11" s="6" t="s">
        <v>48</v>
      </c>
      <c r="C11" s="15">
        <v>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/>
      <c r="L11" s="15"/>
      <c r="M11" s="15"/>
      <c r="N11" s="15">
        <v>0</v>
      </c>
      <c r="O11" s="16">
        <v>0</v>
      </c>
      <c r="P11" s="16">
        <v>0</v>
      </c>
      <c r="Q11" s="16"/>
      <c r="R11" s="16"/>
    </row>
    <row r="12" spans="1:18" x14ac:dyDescent="0.25">
      <c r="A12" s="17"/>
      <c r="B12" s="56" t="s">
        <v>109</v>
      </c>
      <c r="C12" s="15">
        <v>1</v>
      </c>
      <c r="D12" s="15">
        <v>0</v>
      </c>
      <c r="E12" s="15">
        <v>1</v>
      </c>
      <c r="F12" s="15">
        <v>1</v>
      </c>
      <c r="G12" s="15">
        <v>2</v>
      </c>
      <c r="H12" s="15">
        <v>0</v>
      </c>
      <c r="I12" s="15">
        <v>0</v>
      </c>
      <c r="J12" s="15">
        <v>0</v>
      </c>
      <c r="K12" s="15"/>
      <c r="L12" s="15"/>
      <c r="M12" s="15"/>
      <c r="N12" s="15"/>
      <c r="O12" s="16"/>
      <c r="P12" s="16"/>
      <c r="Q12" s="16"/>
      <c r="R12" s="16"/>
    </row>
    <row r="13" spans="1:18" x14ac:dyDescent="0.25">
      <c r="A13" s="17"/>
      <c r="B13" s="6" t="s">
        <v>49</v>
      </c>
      <c r="C13" s="15">
        <v>27</v>
      </c>
      <c r="D13" s="15">
        <v>28</v>
      </c>
      <c r="E13" s="15">
        <v>24</v>
      </c>
      <c r="F13" s="15">
        <v>19</v>
      </c>
      <c r="G13" s="15">
        <v>26</v>
      </c>
      <c r="H13" s="15">
        <v>26</v>
      </c>
      <c r="I13" s="15">
        <v>11</v>
      </c>
      <c r="J13" s="15">
        <v>27</v>
      </c>
      <c r="K13" s="15"/>
      <c r="L13" s="15"/>
      <c r="M13" s="15"/>
      <c r="N13" s="15">
        <v>15</v>
      </c>
      <c r="O13" s="16">
        <v>11</v>
      </c>
      <c r="P13" s="16">
        <v>17</v>
      </c>
      <c r="Q13" s="16"/>
      <c r="R13" s="16"/>
    </row>
    <row r="14" spans="1:18" x14ac:dyDescent="0.25">
      <c r="A14" s="6"/>
      <c r="B14" s="22" t="s">
        <v>52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2</v>
      </c>
      <c r="I14" s="19">
        <v>0</v>
      </c>
      <c r="J14" s="19">
        <v>1</v>
      </c>
      <c r="K14" s="19"/>
      <c r="L14" s="19"/>
      <c r="M14" s="19"/>
      <c r="N14" s="19">
        <v>0</v>
      </c>
      <c r="O14" s="19">
        <v>7</v>
      </c>
      <c r="P14" s="19">
        <v>0</v>
      </c>
      <c r="Q14" s="19"/>
      <c r="R14" s="19"/>
    </row>
    <row r="15" spans="1:18" s="52" customFormat="1" x14ac:dyDescent="0.25">
      <c r="A15" s="78" t="s">
        <v>53</v>
      </c>
      <c r="B15" s="84"/>
      <c r="C15" s="85">
        <f>SUM(C9:C14)</f>
        <v>30</v>
      </c>
      <c r="D15" s="85">
        <f t="shared" ref="D15:I15" si="1">SUM(D9:D14)</f>
        <v>29</v>
      </c>
      <c r="E15" s="85">
        <f t="shared" si="1"/>
        <v>26</v>
      </c>
      <c r="F15" s="85">
        <f t="shared" si="1"/>
        <v>21</v>
      </c>
      <c r="G15" s="85">
        <f t="shared" si="1"/>
        <v>29</v>
      </c>
      <c r="H15" s="85">
        <f t="shared" si="1"/>
        <v>29</v>
      </c>
      <c r="I15" s="85">
        <f t="shared" si="1"/>
        <v>11</v>
      </c>
      <c r="J15" s="85">
        <f>SUM(J10:J14)</f>
        <v>28</v>
      </c>
      <c r="K15" s="85"/>
      <c r="L15" s="85"/>
      <c r="M15" s="85"/>
      <c r="N15" s="85">
        <v>16</v>
      </c>
      <c r="O15" s="86">
        <v>20</v>
      </c>
      <c r="P15" s="86">
        <v>18</v>
      </c>
      <c r="Q15" s="86"/>
      <c r="R15" s="86"/>
    </row>
    <row r="16" spans="1:18" x14ac:dyDescent="0.25">
      <c r="A16" s="27"/>
      <c r="B16" s="57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8"/>
    </row>
    <row r="17" spans="1:18" s="52" customFormat="1" x14ac:dyDescent="0.25">
      <c r="A17" s="53"/>
      <c r="B17" s="54" t="s">
        <v>54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5"/>
      <c r="O17" s="51"/>
      <c r="P17" s="51"/>
      <c r="Q17" s="51"/>
      <c r="R17" s="51"/>
    </row>
    <row r="18" spans="1:18" x14ac:dyDescent="0.25">
      <c r="A18" s="6" t="s">
        <v>45</v>
      </c>
      <c r="B18" s="6" t="s">
        <v>46</v>
      </c>
      <c r="C18" s="15">
        <v>2</v>
      </c>
      <c r="D18" s="15">
        <v>2</v>
      </c>
      <c r="E18" s="15">
        <v>2</v>
      </c>
      <c r="F18" s="15">
        <v>3</v>
      </c>
      <c r="G18" s="15">
        <v>3</v>
      </c>
      <c r="H18" s="15">
        <v>5</v>
      </c>
      <c r="I18" s="15">
        <v>6</v>
      </c>
      <c r="J18" s="15">
        <v>3</v>
      </c>
      <c r="K18" s="15"/>
      <c r="L18" s="15"/>
      <c r="M18" s="15"/>
      <c r="N18" s="15">
        <v>2</v>
      </c>
      <c r="O18" s="16">
        <v>2</v>
      </c>
      <c r="P18" s="16">
        <v>2</v>
      </c>
      <c r="Q18" s="16"/>
      <c r="R18" s="16">
        <v>2</v>
      </c>
    </row>
    <row r="19" spans="1:18" x14ac:dyDescent="0.25">
      <c r="A19" s="17"/>
      <c r="B19" s="6" t="s">
        <v>47</v>
      </c>
      <c r="C19" s="15">
        <v>1</v>
      </c>
      <c r="D19" s="15">
        <v>0</v>
      </c>
      <c r="E19" s="15">
        <v>1</v>
      </c>
      <c r="F19" s="15">
        <v>1</v>
      </c>
      <c r="G19" s="15">
        <v>1</v>
      </c>
      <c r="H19" s="15">
        <v>1</v>
      </c>
      <c r="I19" s="15">
        <v>0</v>
      </c>
      <c r="J19" s="15">
        <v>0</v>
      </c>
      <c r="K19" s="15"/>
      <c r="L19" s="15"/>
      <c r="M19" s="15"/>
      <c r="N19" s="15">
        <v>0</v>
      </c>
      <c r="O19" s="16">
        <v>1</v>
      </c>
      <c r="P19" s="16">
        <v>1</v>
      </c>
      <c r="Q19" s="16"/>
      <c r="R19" s="16">
        <v>0</v>
      </c>
    </row>
    <row r="20" spans="1:18" x14ac:dyDescent="0.25">
      <c r="A20" s="17"/>
      <c r="B20" s="6" t="s">
        <v>48</v>
      </c>
      <c r="C20" s="15">
        <v>3</v>
      </c>
      <c r="D20" s="15">
        <v>2</v>
      </c>
      <c r="E20" s="15">
        <v>3</v>
      </c>
      <c r="F20" s="15">
        <v>3</v>
      </c>
      <c r="G20" s="15">
        <v>2</v>
      </c>
      <c r="H20" s="15">
        <v>2</v>
      </c>
      <c r="I20" s="15">
        <v>1</v>
      </c>
      <c r="J20" s="15">
        <v>2</v>
      </c>
      <c r="K20" s="15"/>
      <c r="L20" s="15"/>
      <c r="M20" s="15"/>
      <c r="N20" s="15">
        <v>3</v>
      </c>
      <c r="O20" s="16">
        <v>2</v>
      </c>
      <c r="P20" s="16">
        <v>1</v>
      </c>
      <c r="Q20" s="16"/>
      <c r="R20" s="16">
        <v>1</v>
      </c>
    </row>
    <row r="21" spans="1:18" x14ac:dyDescent="0.25">
      <c r="A21" s="17"/>
      <c r="B21" s="56" t="s">
        <v>109</v>
      </c>
      <c r="C21" s="15">
        <v>2</v>
      </c>
      <c r="D21" s="15">
        <v>1</v>
      </c>
      <c r="E21" s="15">
        <v>2</v>
      </c>
      <c r="F21" s="15">
        <v>1</v>
      </c>
      <c r="G21" s="15">
        <v>2</v>
      </c>
      <c r="H21" s="15">
        <v>1</v>
      </c>
      <c r="I21" s="15">
        <v>2</v>
      </c>
      <c r="J21" s="15">
        <v>5</v>
      </c>
      <c r="K21" s="15"/>
      <c r="L21" s="15"/>
      <c r="M21" s="15"/>
      <c r="N21" s="15">
        <v>5</v>
      </c>
      <c r="O21" s="16">
        <v>3</v>
      </c>
      <c r="P21" s="16">
        <v>4</v>
      </c>
      <c r="Q21" s="16"/>
      <c r="R21" s="16">
        <v>0</v>
      </c>
    </row>
    <row r="22" spans="1:18" x14ac:dyDescent="0.25">
      <c r="A22" s="17"/>
      <c r="B22" s="6" t="s">
        <v>49</v>
      </c>
      <c r="C22" s="18">
        <v>43</v>
      </c>
      <c r="D22" s="18">
        <v>39</v>
      </c>
      <c r="E22" s="18">
        <v>40</v>
      </c>
      <c r="F22" s="18">
        <v>34</v>
      </c>
      <c r="G22" s="18">
        <v>37</v>
      </c>
      <c r="H22" s="23">
        <v>35</v>
      </c>
      <c r="I22" s="23">
        <v>34</v>
      </c>
      <c r="J22" s="23">
        <v>37</v>
      </c>
      <c r="K22" s="23"/>
      <c r="L22" s="23"/>
      <c r="M22" s="23"/>
      <c r="N22" s="23">
        <v>44</v>
      </c>
      <c r="O22" s="24">
        <v>39</v>
      </c>
      <c r="P22" s="24">
        <v>35</v>
      </c>
      <c r="Q22" s="24"/>
      <c r="R22" s="24">
        <v>31</v>
      </c>
    </row>
    <row r="23" spans="1:18" s="52" customFormat="1" x14ac:dyDescent="0.25">
      <c r="A23" s="78" t="s">
        <v>50</v>
      </c>
      <c r="B23" s="87"/>
      <c r="C23" s="85">
        <f>SUM(C18:C22)</f>
        <v>51</v>
      </c>
      <c r="D23" s="85">
        <f>SUM(D18:D22)</f>
        <v>44</v>
      </c>
      <c r="E23" s="85">
        <f t="shared" ref="E23:J23" si="2">SUM(E18:E22)</f>
        <v>48</v>
      </c>
      <c r="F23" s="85">
        <f t="shared" si="2"/>
        <v>42</v>
      </c>
      <c r="G23" s="85">
        <f t="shared" si="2"/>
        <v>45</v>
      </c>
      <c r="H23" s="85">
        <f t="shared" si="2"/>
        <v>44</v>
      </c>
      <c r="I23" s="85">
        <f t="shared" si="2"/>
        <v>43</v>
      </c>
      <c r="J23" s="85">
        <f t="shared" si="2"/>
        <v>47</v>
      </c>
      <c r="K23" s="85"/>
      <c r="L23" s="85"/>
      <c r="M23" s="85"/>
      <c r="N23" s="85">
        <v>54</v>
      </c>
      <c r="O23" s="86">
        <v>47</v>
      </c>
      <c r="P23" s="86">
        <v>43</v>
      </c>
      <c r="Q23" s="86"/>
      <c r="R23" s="86">
        <v>34</v>
      </c>
    </row>
    <row r="24" spans="1:18" x14ac:dyDescent="0.25">
      <c r="A24" s="3" t="s">
        <v>51</v>
      </c>
      <c r="B24" s="6" t="s">
        <v>46</v>
      </c>
      <c r="C24" s="25">
        <v>0</v>
      </c>
      <c r="D24" s="25">
        <v>0</v>
      </c>
      <c r="E24" s="25">
        <v>1</v>
      </c>
      <c r="F24" s="25">
        <v>1</v>
      </c>
      <c r="G24" s="25">
        <v>0</v>
      </c>
      <c r="H24" s="25">
        <v>0</v>
      </c>
      <c r="I24" s="25">
        <v>0</v>
      </c>
      <c r="J24" s="25">
        <v>0</v>
      </c>
      <c r="K24" s="25"/>
      <c r="L24" s="25"/>
      <c r="M24" s="25"/>
      <c r="N24" s="25">
        <v>0</v>
      </c>
      <c r="O24" s="26">
        <v>0</v>
      </c>
      <c r="P24" s="26">
        <v>0</v>
      </c>
      <c r="Q24" s="26"/>
      <c r="R24" s="26"/>
    </row>
    <row r="25" spans="1:18" x14ac:dyDescent="0.25">
      <c r="A25" s="17"/>
      <c r="B25" s="6" t="s">
        <v>47</v>
      </c>
      <c r="C25" s="15">
        <v>0</v>
      </c>
      <c r="D25" s="15">
        <v>0</v>
      </c>
      <c r="E25" s="15">
        <v>0</v>
      </c>
      <c r="F25" s="15">
        <v>1</v>
      </c>
      <c r="G25" s="15">
        <v>0</v>
      </c>
      <c r="H25" s="15">
        <v>0</v>
      </c>
      <c r="I25" s="15">
        <v>3</v>
      </c>
      <c r="J25" s="15">
        <v>0</v>
      </c>
      <c r="K25" s="15"/>
      <c r="L25" s="15"/>
      <c r="M25" s="15"/>
      <c r="N25" s="15">
        <v>2</v>
      </c>
      <c r="O25" s="16">
        <v>1</v>
      </c>
      <c r="P25" s="16">
        <v>1</v>
      </c>
      <c r="Q25" s="16"/>
      <c r="R25" s="16"/>
    </row>
    <row r="26" spans="1:18" x14ac:dyDescent="0.25">
      <c r="A26" s="17"/>
      <c r="B26" s="6" t="s">
        <v>48</v>
      </c>
      <c r="C26" s="15">
        <v>0</v>
      </c>
      <c r="D26" s="15">
        <v>0</v>
      </c>
      <c r="E26" s="15">
        <v>1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/>
      <c r="L26" s="15"/>
      <c r="M26" s="15"/>
      <c r="N26" s="15">
        <v>1</v>
      </c>
      <c r="O26" s="16">
        <v>1</v>
      </c>
      <c r="P26" s="16">
        <v>1</v>
      </c>
      <c r="Q26" s="16"/>
      <c r="R26" s="16"/>
    </row>
    <row r="27" spans="1:18" x14ac:dyDescent="0.25">
      <c r="A27" s="17"/>
      <c r="B27" s="6" t="s">
        <v>49</v>
      </c>
      <c r="C27" s="15">
        <v>15</v>
      </c>
      <c r="D27" s="15">
        <v>17</v>
      </c>
      <c r="E27" s="15">
        <v>16</v>
      </c>
      <c r="F27" s="15">
        <v>18</v>
      </c>
      <c r="G27" s="15">
        <v>17</v>
      </c>
      <c r="H27" s="15">
        <v>25</v>
      </c>
      <c r="I27" s="15">
        <v>10</v>
      </c>
      <c r="J27" s="15">
        <v>23</v>
      </c>
      <c r="K27" s="15"/>
      <c r="L27" s="15"/>
      <c r="M27" s="15"/>
      <c r="N27" s="15">
        <v>17</v>
      </c>
      <c r="O27" s="16">
        <v>7</v>
      </c>
      <c r="P27" s="16">
        <v>14</v>
      </c>
      <c r="Q27" s="16"/>
      <c r="R27" s="16"/>
    </row>
    <row r="28" spans="1:18" x14ac:dyDescent="0.25">
      <c r="A28" s="6"/>
      <c r="B28" s="6" t="s">
        <v>109</v>
      </c>
      <c r="C28" s="121">
        <v>0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/>
      <c r="L28" s="16"/>
      <c r="M28" s="16"/>
      <c r="N28" s="16"/>
      <c r="O28" s="16"/>
      <c r="P28" s="16"/>
      <c r="Q28" s="16"/>
      <c r="R28" s="16"/>
    </row>
    <row r="29" spans="1:18" x14ac:dyDescent="0.25">
      <c r="A29" s="6"/>
      <c r="B29" s="22" t="s">
        <v>52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/>
      <c r="L29" s="19"/>
      <c r="M29" s="19"/>
      <c r="N29" s="19">
        <v>0</v>
      </c>
      <c r="O29" s="19">
        <v>9</v>
      </c>
      <c r="P29" s="19">
        <v>0</v>
      </c>
      <c r="Q29" s="19"/>
      <c r="R29" s="19"/>
    </row>
    <row r="30" spans="1:18" s="52" customFormat="1" x14ac:dyDescent="0.25">
      <c r="A30" s="78" t="s">
        <v>53</v>
      </c>
      <c r="B30" s="84"/>
      <c r="C30" s="85">
        <f>SUM(C24:C29)</f>
        <v>15</v>
      </c>
      <c r="D30" s="85">
        <f t="shared" ref="D30:J30" si="3">SUM(D24:D29)</f>
        <v>18</v>
      </c>
      <c r="E30" s="85">
        <f t="shared" si="3"/>
        <v>18</v>
      </c>
      <c r="F30" s="85">
        <f t="shared" si="3"/>
        <v>20</v>
      </c>
      <c r="G30" s="85">
        <f t="shared" si="3"/>
        <v>17</v>
      </c>
      <c r="H30" s="85">
        <f t="shared" si="3"/>
        <v>25</v>
      </c>
      <c r="I30" s="85">
        <f t="shared" si="3"/>
        <v>13</v>
      </c>
      <c r="J30" s="85">
        <f t="shared" si="3"/>
        <v>23</v>
      </c>
      <c r="K30" s="85"/>
      <c r="L30" s="85"/>
      <c r="M30" s="85"/>
      <c r="N30" s="85">
        <v>20</v>
      </c>
      <c r="O30" s="86">
        <v>18</v>
      </c>
      <c r="P30" s="86">
        <v>16</v>
      </c>
      <c r="Q30" s="86"/>
      <c r="R30" s="86"/>
    </row>
    <row r="31" spans="1:18" x14ac:dyDescent="0.25">
      <c r="A31" s="27"/>
      <c r="B31" s="5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8"/>
    </row>
    <row r="32" spans="1:18" s="52" customFormat="1" x14ac:dyDescent="0.25">
      <c r="A32" s="53"/>
      <c r="B32" s="54" t="s">
        <v>55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5"/>
      <c r="O32" s="51"/>
      <c r="P32" s="51"/>
      <c r="Q32" s="51"/>
      <c r="R32" s="51"/>
    </row>
    <row r="33" spans="1:18" x14ac:dyDescent="0.25">
      <c r="A33" s="6" t="s">
        <v>45</v>
      </c>
      <c r="B33" s="6" t="s">
        <v>46</v>
      </c>
      <c r="C33" s="15">
        <v>2</v>
      </c>
      <c r="D33" s="15">
        <v>2</v>
      </c>
      <c r="E33" s="15">
        <v>3</v>
      </c>
      <c r="F33" s="15">
        <v>3</v>
      </c>
      <c r="G33" s="15">
        <v>3</v>
      </c>
      <c r="H33" s="15">
        <v>6</v>
      </c>
      <c r="I33" s="15">
        <v>7</v>
      </c>
      <c r="J33" s="15">
        <v>5</v>
      </c>
      <c r="K33" s="15"/>
      <c r="L33" s="15"/>
      <c r="M33" s="15"/>
      <c r="N33" s="15">
        <f t="shared" ref="N33:P41" si="4">N3+N18</f>
        <v>4</v>
      </c>
      <c r="O33" s="16">
        <f t="shared" si="4"/>
        <v>4</v>
      </c>
      <c r="P33" s="16">
        <f t="shared" si="4"/>
        <v>4</v>
      </c>
      <c r="Q33" s="16"/>
      <c r="R33" s="16">
        <f t="shared" ref="R33:R38" si="5">R3+R18</f>
        <v>3</v>
      </c>
    </row>
    <row r="34" spans="1:18" x14ac:dyDescent="0.25">
      <c r="A34" s="17"/>
      <c r="B34" s="6" t="s">
        <v>47</v>
      </c>
      <c r="C34" s="15">
        <v>6</v>
      </c>
      <c r="D34" s="15">
        <v>3</v>
      </c>
      <c r="E34" s="15">
        <v>6</v>
      </c>
      <c r="F34" s="15">
        <v>6</v>
      </c>
      <c r="G34" s="15">
        <v>4</v>
      </c>
      <c r="H34" s="15">
        <v>4</v>
      </c>
      <c r="I34" s="15">
        <v>5</v>
      </c>
      <c r="J34" s="15">
        <v>1</v>
      </c>
      <c r="K34" s="15"/>
      <c r="L34" s="15"/>
      <c r="M34" s="15"/>
      <c r="N34" s="15">
        <f t="shared" si="4"/>
        <v>4</v>
      </c>
      <c r="O34" s="16">
        <f t="shared" si="4"/>
        <v>4</v>
      </c>
      <c r="P34" s="16">
        <f t="shared" si="4"/>
        <v>6</v>
      </c>
      <c r="Q34" s="16"/>
      <c r="R34" s="16">
        <f t="shared" si="5"/>
        <v>3</v>
      </c>
    </row>
    <row r="35" spans="1:18" x14ac:dyDescent="0.25">
      <c r="A35" s="17"/>
      <c r="B35" s="6" t="s">
        <v>48</v>
      </c>
      <c r="C35" s="15">
        <v>3</v>
      </c>
      <c r="D35" s="15">
        <v>2</v>
      </c>
      <c r="E35" s="15">
        <v>3</v>
      </c>
      <c r="F35" s="15">
        <v>3</v>
      </c>
      <c r="G35" s="15">
        <v>2</v>
      </c>
      <c r="H35" s="15">
        <v>2</v>
      </c>
      <c r="I35" s="15">
        <v>1</v>
      </c>
      <c r="J35" s="15">
        <v>2</v>
      </c>
      <c r="K35" s="15"/>
      <c r="L35" s="15"/>
      <c r="M35" s="15"/>
      <c r="N35" s="15">
        <f t="shared" si="4"/>
        <v>4</v>
      </c>
      <c r="O35" s="16">
        <f t="shared" si="4"/>
        <v>3</v>
      </c>
      <c r="P35" s="16">
        <f t="shared" si="4"/>
        <v>2</v>
      </c>
      <c r="Q35" s="16"/>
      <c r="R35" s="16">
        <f t="shared" si="5"/>
        <v>1</v>
      </c>
    </row>
    <row r="36" spans="1:18" x14ac:dyDescent="0.25">
      <c r="A36" s="17"/>
      <c r="B36" s="56" t="s">
        <v>109</v>
      </c>
      <c r="C36" s="15">
        <v>2</v>
      </c>
      <c r="D36" s="15">
        <v>1</v>
      </c>
      <c r="E36" s="15">
        <v>3</v>
      </c>
      <c r="F36" s="15">
        <v>3</v>
      </c>
      <c r="G36" s="15">
        <v>3</v>
      </c>
      <c r="H36" s="15">
        <v>2</v>
      </c>
      <c r="I36" s="15">
        <v>3</v>
      </c>
      <c r="J36" s="15">
        <v>10</v>
      </c>
      <c r="K36" s="15"/>
      <c r="L36" s="15"/>
      <c r="M36" s="15"/>
      <c r="N36" s="15">
        <f t="shared" si="4"/>
        <v>10</v>
      </c>
      <c r="O36" s="16">
        <f t="shared" si="4"/>
        <v>5</v>
      </c>
      <c r="P36" s="16">
        <f t="shared" si="4"/>
        <v>7</v>
      </c>
      <c r="Q36" s="16"/>
      <c r="R36" s="16">
        <f t="shared" si="5"/>
        <v>3</v>
      </c>
    </row>
    <row r="37" spans="1:18" x14ac:dyDescent="0.25">
      <c r="A37" s="17"/>
      <c r="B37" s="6" t="s">
        <v>49</v>
      </c>
      <c r="C37" s="23">
        <v>91</v>
      </c>
      <c r="D37" s="23">
        <v>89</v>
      </c>
      <c r="E37" s="23">
        <v>85</v>
      </c>
      <c r="F37" s="23">
        <v>86</v>
      </c>
      <c r="G37" s="23">
        <v>93</v>
      </c>
      <c r="H37" s="23">
        <v>87</v>
      </c>
      <c r="I37" s="23">
        <v>90</v>
      </c>
      <c r="J37" s="23">
        <v>102</v>
      </c>
      <c r="K37" s="23"/>
      <c r="L37" s="23"/>
      <c r="M37" s="23"/>
      <c r="N37" s="23">
        <f t="shared" si="4"/>
        <v>119</v>
      </c>
      <c r="O37" s="24">
        <f t="shared" si="4"/>
        <v>115</v>
      </c>
      <c r="P37" s="24">
        <f t="shared" si="4"/>
        <v>104</v>
      </c>
      <c r="Q37" s="24"/>
      <c r="R37" s="24">
        <f t="shared" si="5"/>
        <v>111</v>
      </c>
    </row>
    <row r="38" spans="1:18" s="52" customFormat="1" x14ac:dyDescent="0.25">
      <c r="A38" s="78" t="s">
        <v>50</v>
      </c>
      <c r="B38" s="87"/>
      <c r="C38" s="85">
        <f>SUM(C33:C37)</f>
        <v>104</v>
      </c>
      <c r="D38" s="85">
        <f>SUM(D33:D37)</f>
        <v>97</v>
      </c>
      <c r="E38" s="85">
        <f t="shared" ref="E38:J38" si="6">SUM(E33:E37)</f>
        <v>100</v>
      </c>
      <c r="F38" s="85">
        <f t="shared" si="6"/>
        <v>101</v>
      </c>
      <c r="G38" s="85">
        <f t="shared" si="6"/>
        <v>105</v>
      </c>
      <c r="H38" s="85">
        <f t="shared" si="6"/>
        <v>101</v>
      </c>
      <c r="I38" s="85">
        <f t="shared" si="6"/>
        <v>106</v>
      </c>
      <c r="J38" s="85">
        <f t="shared" si="6"/>
        <v>120</v>
      </c>
      <c r="K38" s="85"/>
      <c r="L38" s="85"/>
      <c r="M38" s="85"/>
      <c r="N38" s="85">
        <f t="shared" si="4"/>
        <v>141</v>
      </c>
      <c r="O38" s="86">
        <f t="shared" si="4"/>
        <v>131</v>
      </c>
      <c r="P38" s="86">
        <f t="shared" si="4"/>
        <v>123</v>
      </c>
      <c r="Q38" s="86"/>
      <c r="R38" s="86">
        <f t="shared" si="5"/>
        <v>121</v>
      </c>
    </row>
    <row r="39" spans="1:18" x14ac:dyDescent="0.25">
      <c r="A39" s="3" t="s">
        <v>51</v>
      </c>
      <c r="B39" s="6" t="s">
        <v>46</v>
      </c>
      <c r="C39" s="25">
        <v>1</v>
      </c>
      <c r="D39" s="25">
        <v>1</v>
      </c>
      <c r="E39" s="25">
        <v>2</v>
      </c>
      <c r="F39" s="25">
        <v>2</v>
      </c>
      <c r="G39" s="25">
        <v>1</v>
      </c>
      <c r="H39" s="25">
        <v>0</v>
      </c>
      <c r="I39" s="25">
        <v>0</v>
      </c>
      <c r="J39" s="25">
        <v>0</v>
      </c>
      <c r="K39" s="25"/>
      <c r="L39" s="25"/>
      <c r="M39" s="25"/>
      <c r="N39" s="25">
        <f t="shared" si="4"/>
        <v>1</v>
      </c>
      <c r="O39" s="26">
        <f t="shared" si="4"/>
        <v>0</v>
      </c>
      <c r="P39" s="26">
        <f t="shared" si="4"/>
        <v>1</v>
      </c>
      <c r="Q39" s="26"/>
      <c r="R39" s="26"/>
    </row>
    <row r="40" spans="1:18" x14ac:dyDescent="0.25">
      <c r="A40" s="17"/>
      <c r="B40" s="6" t="s">
        <v>47</v>
      </c>
      <c r="C40" s="15">
        <v>0</v>
      </c>
      <c r="D40" s="15">
        <v>0</v>
      </c>
      <c r="E40" s="15">
        <v>0</v>
      </c>
      <c r="F40" s="15">
        <v>1</v>
      </c>
      <c r="G40" s="15">
        <v>0</v>
      </c>
      <c r="H40" s="15">
        <v>1</v>
      </c>
      <c r="I40" s="15">
        <v>3</v>
      </c>
      <c r="J40" s="15">
        <v>0</v>
      </c>
      <c r="K40" s="15"/>
      <c r="L40" s="15"/>
      <c r="M40" s="15"/>
      <c r="N40" s="15">
        <f t="shared" si="4"/>
        <v>2</v>
      </c>
      <c r="O40" s="16">
        <f t="shared" si="4"/>
        <v>3</v>
      </c>
      <c r="P40" s="16">
        <f t="shared" si="4"/>
        <v>1</v>
      </c>
      <c r="Q40" s="16"/>
      <c r="R40" s="16"/>
    </row>
    <row r="41" spans="1:18" x14ac:dyDescent="0.25">
      <c r="A41" s="17"/>
      <c r="B41" s="6" t="s">
        <v>48</v>
      </c>
      <c r="C41" s="15">
        <v>1</v>
      </c>
      <c r="D41" s="15">
        <v>0</v>
      </c>
      <c r="E41" s="15">
        <v>1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/>
      <c r="L41" s="15"/>
      <c r="M41" s="15"/>
      <c r="N41" s="15">
        <f t="shared" si="4"/>
        <v>1</v>
      </c>
      <c r="O41" s="16">
        <f t="shared" si="4"/>
        <v>1</v>
      </c>
      <c r="P41" s="16">
        <f t="shared" si="4"/>
        <v>1</v>
      </c>
      <c r="Q41" s="16"/>
      <c r="R41" s="16"/>
    </row>
    <row r="42" spans="1:18" x14ac:dyDescent="0.25">
      <c r="A42" s="17"/>
      <c r="B42" s="56" t="s">
        <v>109</v>
      </c>
      <c r="C42" s="15">
        <v>1</v>
      </c>
      <c r="D42" s="15">
        <v>1</v>
      </c>
      <c r="E42" s="15">
        <v>1</v>
      </c>
      <c r="F42" s="15">
        <v>1</v>
      </c>
      <c r="G42" s="15">
        <v>2</v>
      </c>
      <c r="H42" s="15">
        <v>0</v>
      </c>
      <c r="I42" s="15">
        <v>0</v>
      </c>
      <c r="J42" s="15">
        <v>0</v>
      </c>
      <c r="K42" s="15"/>
      <c r="L42" s="15"/>
      <c r="M42" s="15"/>
      <c r="N42" s="15"/>
      <c r="O42" s="16"/>
      <c r="P42" s="16"/>
      <c r="Q42" s="16"/>
      <c r="R42" s="16"/>
    </row>
    <row r="43" spans="1:18" x14ac:dyDescent="0.25">
      <c r="A43" s="17"/>
      <c r="B43" s="6" t="s">
        <v>49</v>
      </c>
      <c r="C43" s="15">
        <v>42</v>
      </c>
      <c r="D43" s="15">
        <v>45</v>
      </c>
      <c r="E43" s="15">
        <v>40</v>
      </c>
      <c r="F43" s="15">
        <v>37</v>
      </c>
      <c r="G43" s="15">
        <v>43</v>
      </c>
      <c r="H43" s="15">
        <v>51</v>
      </c>
      <c r="I43" s="15">
        <v>21</v>
      </c>
      <c r="J43" s="15">
        <v>50</v>
      </c>
      <c r="K43" s="15"/>
      <c r="L43" s="15"/>
      <c r="M43" s="15"/>
      <c r="N43" s="15">
        <f>N13+N27</f>
        <v>32</v>
      </c>
      <c r="O43" s="16">
        <f>O13+O27</f>
        <v>18</v>
      </c>
      <c r="P43" s="16">
        <f>P13+P27</f>
        <v>31</v>
      </c>
      <c r="Q43" s="16"/>
      <c r="R43" s="16"/>
    </row>
    <row r="44" spans="1:18" x14ac:dyDescent="0.25">
      <c r="A44" s="6"/>
      <c r="B44" s="22" t="s">
        <v>52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2</v>
      </c>
      <c r="I44" s="19">
        <v>0</v>
      </c>
      <c r="J44" s="19">
        <v>1</v>
      </c>
      <c r="K44" s="19"/>
      <c r="L44" s="19"/>
      <c r="M44" s="19"/>
      <c r="N44" s="19">
        <f t="shared" ref="N44:P45" si="7">N14+N29</f>
        <v>0</v>
      </c>
      <c r="O44" s="19">
        <f t="shared" si="7"/>
        <v>16</v>
      </c>
      <c r="P44" s="19">
        <f t="shared" si="7"/>
        <v>0</v>
      </c>
      <c r="Q44" s="19"/>
      <c r="R44" s="19"/>
    </row>
    <row r="45" spans="1:18" s="52" customFormat="1" x14ac:dyDescent="0.25">
      <c r="A45" s="88" t="s">
        <v>53</v>
      </c>
      <c r="B45" s="89"/>
      <c r="C45" s="90">
        <f>SUM(C39:C44)</f>
        <v>45</v>
      </c>
      <c r="D45" s="90">
        <f>SUM(D39:D44)</f>
        <v>47</v>
      </c>
      <c r="E45" s="90">
        <f t="shared" ref="E45:J45" si="8">SUM(E39:E44)</f>
        <v>44</v>
      </c>
      <c r="F45" s="90">
        <f t="shared" si="8"/>
        <v>41</v>
      </c>
      <c r="G45" s="90">
        <f t="shared" si="8"/>
        <v>46</v>
      </c>
      <c r="H45" s="90">
        <f t="shared" si="8"/>
        <v>54</v>
      </c>
      <c r="I45" s="90">
        <f t="shared" si="8"/>
        <v>24</v>
      </c>
      <c r="J45" s="90">
        <f t="shared" si="8"/>
        <v>51</v>
      </c>
      <c r="K45" s="90"/>
      <c r="L45" s="90"/>
      <c r="M45" s="90"/>
      <c r="N45" s="90">
        <f t="shared" si="7"/>
        <v>36</v>
      </c>
      <c r="O45" s="91">
        <f t="shared" si="7"/>
        <v>38</v>
      </c>
      <c r="P45" s="91">
        <f t="shared" si="7"/>
        <v>34</v>
      </c>
      <c r="Q45" s="91"/>
      <c r="R45" s="91"/>
    </row>
  </sheetData>
  <pageMargins left="0.75" right="0.75" top="1" bottom="1" header="0.5" footer="0.5"/>
  <pageSetup orientation="portrait"/>
  <headerFooter>
    <oddHeader>&amp;CFACULTY MEMBERS BY GENDER AND RACE-ETHNICITY</oddHeader>
  </headerFooter>
  <ignoredErrors>
    <ignoredError sqref="J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C47" sqref="C47"/>
    </sheetView>
  </sheetViews>
  <sheetFormatPr defaultRowHeight="13.2" x14ac:dyDescent="0.25"/>
  <cols>
    <col min="1" max="1" width="21.33203125" customWidth="1"/>
    <col min="2" max="2" width="10.6640625" customWidth="1"/>
    <col min="3" max="8" width="13.6640625" style="14" customWidth="1"/>
    <col min="9" max="9" width="12.6640625" style="14" customWidth="1"/>
    <col min="10" max="11" width="13" style="14" customWidth="1"/>
    <col min="12" max="12" width="13.44140625" style="14" customWidth="1"/>
    <col min="13" max="13" width="13.109375" style="14" customWidth="1"/>
    <col min="14" max="14" width="15.33203125" style="14" customWidth="1"/>
    <col min="15" max="16" width="12.109375" style="14" customWidth="1"/>
  </cols>
  <sheetData>
    <row r="1" spans="1:16" s="67" customFormat="1" ht="43.5" customHeight="1" x14ac:dyDescent="0.25">
      <c r="A1" s="68" t="s">
        <v>56</v>
      </c>
      <c r="B1" s="69" t="s">
        <v>57</v>
      </c>
      <c r="C1" s="69" t="s">
        <v>139</v>
      </c>
      <c r="D1" s="69" t="s">
        <v>138</v>
      </c>
      <c r="E1" s="69" t="s">
        <v>132</v>
      </c>
      <c r="F1" s="69" t="s">
        <v>117</v>
      </c>
      <c r="G1" s="69" t="s">
        <v>105</v>
      </c>
      <c r="H1" s="69" t="s">
        <v>93</v>
      </c>
      <c r="I1" s="69" t="s">
        <v>94</v>
      </c>
      <c r="J1" s="69" t="s">
        <v>95</v>
      </c>
      <c r="K1" s="69" t="s">
        <v>96</v>
      </c>
      <c r="L1" s="69" t="s">
        <v>97</v>
      </c>
      <c r="M1" s="69" t="s">
        <v>98</v>
      </c>
      <c r="N1" s="70" t="s">
        <v>99</v>
      </c>
      <c r="O1" s="71" t="s">
        <v>100</v>
      </c>
      <c r="P1" s="70" t="s">
        <v>101</v>
      </c>
    </row>
    <row r="2" spans="1:16" x14ac:dyDescent="0.25">
      <c r="A2" s="79" t="s">
        <v>58</v>
      </c>
      <c r="B2" s="3" t="s">
        <v>59</v>
      </c>
      <c r="C2" s="64">
        <v>0</v>
      </c>
      <c r="D2" s="64">
        <v>0</v>
      </c>
      <c r="E2" s="64">
        <v>0</v>
      </c>
      <c r="F2" s="64">
        <v>0</v>
      </c>
      <c r="G2" s="64">
        <v>0</v>
      </c>
      <c r="H2" s="64">
        <v>0</v>
      </c>
      <c r="I2" s="64">
        <v>0</v>
      </c>
      <c r="J2" s="64">
        <v>0</v>
      </c>
      <c r="K2" s="20"/>
      <c r="L2" s="20"/>
      <c r="M2" s="20"/>
      <c r="N2" s="20">
        <v>1</v>
      </c>
      <c r="O2" s="21">
        <v>1</v>
      </c>
      <c r="P2" s="21">
        <v>0</v>
      </c>
    </row>
    <row r="3" spans="1:16" x14ac:dyDescent="0.25">
      <c r="A3" s="80" t="s">
        <v>4</v>
      </c>
      <c r="B3" s="3" t="s">
        <v>60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/>
      <c r="L3" s="20"/>
      <c r="M3" s="20"/>
      <c r="N3" s="20">
        <v>1</v>
      </c>
      <c r="O3" s="21">
        <v>1</v>
      </c>
      <c r="P3" s="21">
        <v>1</v>
      </c>
    </row>
    <row r="4" spans="1:16" x14ac:dyDescent="0.25">
      <c r="A4" s="17"/>
      <c r="B4" s="6" t="s">
        <v>61</v>
      </c>
      <c r="C4" s="15">
        <v>0</v>
      </c>
      <c r="D4" s="15">
        <v>0</v>
      </c>
      <c r="E4" s="15">
        <v>0</v>
      </c>
      <c r="F4" s="15">
        <v>0</v>
      </c>
      <c r="G4" s="15">
        <v>2</v>
      </c>
      <c r="H4" s="15">
        <v>1</v>
      </c>
      <c r="I4" s="15">
        <v>0</v>
      </c>
      <c r="J4" s="15">
        <v>9</v>
      </c>
      <c r="K4" s="15"/>
      <c r="L4" s="15"/>
      <c r="M4" s="15"/>
      <c r="N4" s="15">
        <v>0</v>
      </c>
      <c r="O4" s="16">
        <v>0</v>
      </c>
      <c r="P4" s="16">
        <v>0</v>
      </c>
    </row>
    <row r="5" spans="1:16" x14ac:dyDescent="0.25">
      <c r="A5" s="17"/>
      <c r="B5" s="6" t="s">
        <v>62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/>
      <c r="L5" s="15"/>
      <c r="M5" s="15"/>
      <c r="N5" s="15">
        <v>1</v>
      </c>
      <c r="O5" s="16">
        <v>1</v>
      </c>
      <c r="P5" s="16">
        <v>1</v>
      </c>
    </row>
    <row r="6" spans="1:16" x14ac:dyDescent="0.25">
      <c r="A6" s="17"/>
      <c r="B6" s="6" t="s">
        <v>63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/>
      <c r="L6" s="15"/>
      <c r="M6" s="15"/>
      <c r="N6" s="15">
        <v>2</v>
      </c>
      <c r="O6" s="16">
        <v>2</v>
      </c>
      <c r="P6" s="16">
        <v>2</v>
      </c>
    </row>
    <row r="7" spans="1:16" x14ac:dyDescent="0.25">
      <c r="A7" s="17"/>
      <c r="B7" s="28" t="s">
        <v>64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/>
      <c r="L7" s="18"/>
      <c r="M7" s="18"/>
      <c r="N7" s="18">
        <v>0</v>
      </c>
      <c r="O7" s="19">
        <v>0</v>
      </c>
      <c r="P7" s="19">
        <v>0</v>
      </c>
    </row>
    <row r="8" spans="1:16" x14ac:dyDescent="0.25">
      <c r="A8" s="17"/>
      <c r="B8" s="6" t="s">
        <v>65</v>
      </c>
      <c r="C8" s="15">
        <v>1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>
        <v>2</v>
      </c>
      <c r="J8" s="15">
        <v>0</v>
      </c>
      <c r="K8" s="15"/>
      <c r="L8" s="15"/>
      <c r="M8" s="15"/>
      <c r="N8" s="15">
        <v>2</v>
      </c>
      <c r="O8" s="16">
        <v>2</v>
      </c>
      <c r="P8" s="16">
        <v>2</v>
      </c>
    </row>
    <row r="9" spans="1:16" x14ac:dyDescent="0.25">
      <c r="A9" s="17"/>
      <c r="B9" s="6" t="s">
        <v>66</v>
      </c>
      <c r="C9" s="15">
        <v>5</v>
      </c>
      <c r="D9" s="15">
        <v>5</v>
      </c>
      <c r="E9" s="15">
        <v>5</v>
      </c>
      <c r="F9" s="15">
        <v>4</v>
      </c>
      <c r="G9" s="15">
        <v>6</v>
      </c>
      <c r="H9" s="15">
        <v>6</v>
      </c>
      <c r="I9" s="15">
        <v>5</v>
      </c>
      <c r="J9" s="15">
        <v>0</v>
      </c>
      <c r="K9" s="15"/>
      <c r="L9" s="15"/>
      <c r="M9" s="15"/>
      <c r="N9" s="15">
        <v>6</v>
      </c>
      <c r="O9" s="16">
        <v>5</v>
      </c>
      <c r="P9" s="16">
        <v>6</v>
      </c>
    </row>
    <row r="10" spans="1:16" x14ac:dyDescent="0.25">
      <c r="A10" s="17"/>
      <c r="B10" s="6" t="s">
        <v>67</v>
      </c>
      <c r="C10" s="15">
        <v>4</v>
      </c>
      <c r="D10" s="15">
        <v>4</v>
      </c>
      <c r="E10" s="15">
        <v>4</v>
      </c>
      <c r="F10" s="15">
        <v>4</v>
      </c>
      <c r="G10" s="15">
        <v>4</v>
      </c>
      <c r="H10" s="15">
        <v>2</v>
      </c>
      <c r="I10" s="15">
        <v>3</v>
      </c>
      <c r="J10" s="15">
        <v>0</v>
      </c>
      <c r="K10" s="15"/>
      <c r="L10" s="15"/>
      <c r="M10" s="15"/>
      <c r="N10" s="15">
        <v>2</v>
      </c>
      <c r="O10" s="16">
        <v>1</v>
      </c>
      <c r="P10" s="16">
        <v>1</v>
      </c>
    </row>
    <row r="11" spans="1:16" x14ac:dyDescent="0.25">
      <c r="A11" s="17"/>
      <c r="B11" s="6" t="s">
        <v>68</v>
      </c>
      <c r="C11" s="15">
        <v>79</v>
      </c>
      <c r="D11" s="15">
        <v>74</v>
      </c>
      <c r="E11" s="15">
        <v>77</v>
      </c>
      <c r="F11" s="15">
        <v>75</v>
      </c>
      <c r="G11" s="15">
        <v>77</v>
      </c>
      <c r="H11" s="15">
        <v>77</v>
      </c>
      <c r="I11" s="15">
        <v>81</v>
      </c>
      <c r="J11" s="15">
        <v>90</v>
      </c>
      <c r="K11" s="15"/>
      <c r="L11" s="15"/>
      <c r="M11" s="15"/>
      <c r="N11" s="15">
        <v>98</v>
      </c>
      <c r="O11" s="16">
        <v>94</v>
      </c>
      <c r="P11" s="16">
        <v>0</v>
      </c>
    </row>
    <row r="12" spans="1:16" s="52" customFormat="1" x14ac:dyDescent="0.25">
      <c r="A12" s="72" t="s">
        <v>69</v>
      </c>
      <c r="B12" s="73"/>
      <c r="C12" s="74">
        <f>SUM(C2:C11)</f>
        <v>89</v>
      </c>
      <c r="D12" s="74">
        <f>SUM(D2:D11)</f>
        <v>84</v>
      </c>
      <c r="E12" s="74">
        <f>SUM(E8:E11)</f>
        <v>87</v>
      </c>
      <c r="F12" s="74">
        <f>SUM(F2:F11)</f>
        <v>84</v>
      </c>
      <c r="G12" s="74">
        <f>SUM(G2:G11)</f>
        <v>90</v>
      </c>
      <c r="H12" s="74">
        <f>SUM(H3:H11)</f>
        <v>87</v>
      </c>
      <c r="I12" s="74">
        <f>SUM(I8:I11)</f>
        <v>91</v>
      </c>
      <c r="J12" s="74">
        <f>SUM(J3:J11)</f>
        <v>99</v>
      </c>
      <c r="K12" s="74"/>
      <c r="L12" s="74"/>
      <c r="M12" s="74"/>
      <c r="N12" s="74">
        <v>113</v>
      </c>
      <c r="O12" s="75">
        <v>107</v>
      </c>
      <c r="P12" s="75">
        <v>90</v>
      </c>
    </row>
    <row r="13" spans="1:16" s="36" customFormat="1" x14ac:dyDescent="0.25">
      <c r="A13" s="60"/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3"/>
    </row>
    <row r="14" spans="1:16" s="36" customFormat="1" x14ac:dyDescent="0.25">
      <c r="A14" s="78" t="s">
        <v>5</v>
      </c>
      <c r="B14" s="3" t="s">
        <v>59</v>
      </c>
      <c r="C14" s="20">
        <v>1</v>
      </c>
      <c r="D14" s="20">
        <v>1</v>
      </c>
      <c r="E14" s="20">
        <v>1</v>
      </c>
      <c r="F14" s="20">
        <v>0</v>
      </c>
      <c r="G14" s="20">
        <v>0</v>
      </c>
      <c r="H14" s="20">
        <v>0</v>
      </c>
      <c r="I14" s="20">
        <v>0</v>
      </c>
      <c r="J14" s="20">
        <v>1</v>
      </c>
      <c r="K14" s="20"/>
      <c r="L14" s="20"/>
      <c r="M14" s="20"/>
      <c r="N14" s="20">
        <v>2</v>
      </c>
      <c r="O14" s="21">
        <v>1</v>
      </c>
      <c r="P14" s="21">
        <v>2</v>
      </c>
    </row>
    <row r="15" spans="1:16" x14ac:dyDescent="0.25">
      <c r="B15" s="65" t="s">
        <v>83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1</v>
      </c>
      <c r="I15" s="66">
        <v>0</v>
      </c>
      <c r="J15" s="66">
        <v>0</v>
      </c>
      <c r="K15" s="66"/>
      <c r="L15" s="66"/>
      <c r="M15" s="66"/>
      <c r="N15" s="66">
        <v>0</v>
      </c>
      <c r="O15" s="66">
        <v>0</v>
      </c>
      <c r="P15" s="66">
        <v>0</v>
      </c>
    </row>
    <row r="16" spans="1:16" x14ac:dyDescent="0.25">
      <c r="A16" s="17"/>
      <c r="B16" s="3" t="s">
        <v>60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/>
      <c r="L16" s="20"/>
      <c r="M16" s="20"/>
      <c r="N16" s="20">
        <v>0</v>
      </c>
      <c r="O16" s="21">
        <v>0</v>
      </c>
      <c r="P16" s="21">
        <v>0</v>
      </c>
    </row>
    <row r="17" spans="1:16" x14ac:dyDescent="0.25">
      <c r="A17" s="17"/>
      <c r="B17" s="6" t="s">
        <v>61</v>
      </c>
      <c r="C17" s="15">
        <v>1</v>
      </c>
      <c r="D17" s="15">
        <v>2</v>
      </c>
      <c r="E17" s="15">
        <v>5</v>
      </c>
      <c r="F17" s="15">
        <v>4</v>
      </c>
      <c r="G17" s="15">
        <v>7</v>
      </c>
      <c r="H17" s="15">
        <v>7</v>
      </c>
      <c r="I17" s="15">
        <v>4</v>
      </c>
      <c r="J17" s="15">
        <v>11</v>
      </c>
      <c r="K17" s="15"/>
      <c r="L17" s="15"/>
      <c r="M17" s="15"/>
      <c r="N17" s="15">
        <v>5</v>
      </c>
      <c r="O17" s="16">
        <v>4</v>
      </c>
      <c r="P17" s="16">
        <v>1</v>
      </c>
    </row>
    <row r="18" spans="1:16" x14ac:dyDescent="0.25">
      <c r="A18" s="17"/>
      <c r="B18" s="6" t="s">
        <v>62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/>
      <c r="L18" s="15"/>
      <c r="M18" s="15"/>
      <c r="N18" s="15">
        <v>0</v>
      </c>
      <c r="O18" s="16">
        <v>0</v>
      </c>
      <c r="P18" s="16">
        <v>0</v>
      </c>
    </row>
    <row r="19" spans="1:16" x14ac:dyDescent="0.25">
      <c r="A19" s="17"/>
      <c r="B19" s="56" t="s">
        <v>108</v>
      </c>
      <c r="C19" s="15">
        <v>0</v>
      </c>
      <c r="D19" s="15">
        <v>0</v>
      </c>
      <c r="E19" s="15">
        <v>0</v>
      </c>
      <c r="F19" s="15">
        <v>0</v>
      </c>
      <c r="G19" s="15">
        <v>1</v>
      </c>
      <c r="H19" s="15"/>
      <c r="I19" s="15"/>
      <c r="J19" s="15"/>
      <c r="K19" s="15"/>
      <c r="L19" s="15"/>
      <c r="M19" s="15"/>
      <c r="N19" s="15"/>
      <c r="O19" s="16"/>
      <c r="P19" s="16"/>
    </row>
    <row r="20" spans="1:16" x14ac:dyDescent="0.25">
      <c r="A20" s="17"/>
      <c r="B20" s="6" t="s">
        <v>63</v>
      </c>
      <c r="C20" s="15">
        <v>2</v>
      </c>
      <c r="D20" s="15">
        <v>2</v>
      </c>
      <c r="E20" s="15">
        <v>1</v>
      </c>
      <c r="F20" s="15">
        <v>2</v>
      </c>
      <c r="G20" s="15">
        <v>1</v>
      </c>
      <c r="H20" s="15">
        <v>2</v>
      </c>
      <c r="I20" s="15">
        <v>1</v>
      </c>
      <c r="J20" s="15">
        <v>0</v>
      </c>
      <c r="K20" s="15"/>
      <c r="L20" s="15"/>
      <c r="M20" s="15"/>
      <c r="N20" s="15">
        <v>1</v>
      </c>
      <c r="O20" s="16">
        <v>2</v>
      </c>
      <c r="P20" s="16">
        <v>3</v>
      </c>
    </row>
    <row r="21" spans="1:16" x14ac:dyDescent="0.25">
      <c r="A21" s="17"/>
      <c r="B21" s="28" t="s">
        <v>64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/>
      <c r="L21" s="18"/>
      <c r="M21" s="18"/>
      <c r="N21" s="18">
        <v>1</v>
      </c>
      <c r="O21" s="19">
        <v>0</v>
      </c>
      <c r="P21" s="19">
        <v>0</v>
      </c>
    </row>
    <row r="22" spans="1:16" x14ac:dyDescent="0.25">
      <c r="A22" s="17"/>
      <c r="B22" s="6" t="s">
        <v>65</v>
      </c>
      <c r="C22" s="15">
        <v>0</v>
      </c>
      <c r="D22" s="15">
        <v>1</v>
      </c>
      <c r="E22" s="15">
        <v>0</v>
      </c>
      <c r="F22" s="15">
        <v>0</v>
      </c>
      <c r="G22" s="15">
        <v>0</v>
      </c>
      <c r="H22" s="15">
        <v>1</v>
      </c>
      <c r="I22" s="15">
        <v>0</v>
      </c>
      <c r="J22" s="15">
        <v>0</v>
      </c>
      <c r="K22" s="15"/>
      <c r="L22" s="15"/>
      <c r="M22" s="15"/>
      <c r="N22" s="15">
        <v>0</v>
      </c>
      <c r="O22" s="16">
        <v>0</v>
      </c>
      <c r="P22" s="16">
        <v>0</v>
      </c>
    </row>
    <row r="23" spans="1:16" x14ac:dyDescent="0.25">
      <c r="A23" s="17"/>
      <c r="B23" s="6" t="s">
        <v>66</v>
      </c>
      <c r="C23" s="15">
        <v>3</v>
      </c>
      <c r="D23" s="15">
        <v>1</v>
      </c>
      <c r="E23" s="15">
        <v>2</v>
      </c>
      <c r="F23" s="15">
        <v>2</v>
      </c>
      <c r="G23" s="15">
        <v>1</v>
      </c>
      <c r="H23" s="15">
        <v>1</v>
      </c>
      <c r="I23" s="15">
        <v>1</v>
      </c>
      <c r="J23" s="15">
        <v>0</v>
      </c>
      <c r="K23" s="15"/>
      <c r="L23" s="15"/>
      <c r="M23" s="15"/>
      <c r="N23" s="15">
        <v>2</v>
      </c>
      <c r="O23" s="16">
        <v>1</v>
      </c>
      <c r="P23" s="16">
        <v>1</v>
      </c>
    </row>
    <row r="24" spans="1:16" x14ac:dyDescent="0.25">
      <c r="A24" s="17"/>
      <c r="B24" s="35" t="s">
        <v>82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1</v>
      </c>
      <c r="I24" s="15">
        <v>1</v>
      </c>
      <c r="J24" s="15">
        <v>0</v>
      </c>
      <c r="K24" s="15"/>
      <c r="L24" s="15"/>
      <c r="M24" s="15"/>
      <c r="N24" s="15">
        <v>0</v>
      </c>
      <c r="O24" s="16">
        <v>0</v>
      </c>
      <c r="P24" s="16">
        <v>0</v>
      </c>
    </row>
    <row r="25" spans="1:16" x14ac:dyDescent="0.25">
      <c r="A25" s="17"/>
      <c r="B25" s="6" t="s">
        <v>67</v>
      </c>
      <c r="C25" s="15">
        <v>0</v>
      </c>
      <c r="D25" s="15">
        <v>0</v>
      </c>
      <c r="E25" s="15">
        <v>0</v>
      </c>
      <c r="F25" s="15">
        <v>0</v>
      </c>
      <c r="G25" s="15">
        <v>2</v>
      </c>
      <c r="H25" s="15">
        <v>1</v>
      </c>
      <c r="I25" s="15">
        <v>2</v>
      </c>
      <c r="J25" s="15">
        <v>0</v>
      </c>
      <c r="K25" s="15"/>
      <c r="L25" s="15"/>
      <c r="M25" s="15"/>
      <c r="N25" s="15">
        <v>0</v>
      </c>
      <c r="O25" s="16">
        <v>0</v>
      </c>
      <c r="P25" s="16">
        <v>0</v>
      </c>
    </row>
    <row r="26" spans="1:16" x14ac:dyDescent="0.25">
      <c r="A26" s="17"/>
      <c r="B26" s="6" t="s">
        <v>68</v>
      </c>
      <c r="C26" s="15">
        <v>12</v>
      </c>
      <c r="D26" s="15">
        <v>12</v>
      </c>
      <c r="E26" s="15">
        <v>12</v>
      </c>
      <c r="F26" s="15">
        <v>16</v>
      </c>
      <c r="G26" s="15">
        <v>16</v>
      </c>
      <c r="H26" s="15">
        <v>10</v>
      </c>
      <c r="I26" s="15">
        <v>10</v>
      </c>
      <c r="J26" s="15">
        <v>12</v>
      </c>
      <c r="K26" s="15"/>
      <c r="L26" s="15"/>
      <c r="M26" s="15"/>
      <c r="N26" s="15">
        <v>17</v>
      </c>
      <c r="O26" s="16">
        <v>16</v>
      </c>
      <c r="P26" s="16">
        <v>13</v>
      </c>
    </row>
    <row r="27" spans="1:16" s="52" customFormat="1" x14ac:dyDescent="0.25">
      <c r="A27" s="72" t="s">
        <v>69</v>
      </c>
      <c r="B27" s="73"/>
      <c r="C27" s="74">
        <f>SUM(C14:C26)</f>
        <v>19</v>
      </c>
      <c r="D27" s="74">
        <f>SUM(D14:D26)</f>
        <v>19</v>
      </c>
      <c r="E27" s="74">
        <f t="shared" ref="E27:J27" si="0">SUM(E14:E26)</f>
        <v>21</v>
      </c>
      <c r="F27" s="74">
        <f t="shared" si="0"/>
        <v>24</v>
      </c>
      <c r="G27" s="74">
        <f t="shared" si="0"/>
        <v>28</v>
      </c>
      <c r="H27" s="74">
        <f t="shared" si="0"/>
        <v>24</v>
      </c>
      <c r="I27" s="74">
        <f t="shared" si="0"/>
        <v>19</v>
      </c>
      <c r="J27" s="74">
        <f t="shared" si="0"/>
        <v>24</v>
      </c>
      <c r="K27" s="74"/>
      <c r="L27" s="74"/>
      <c r="M27" s="74"/>
      <c r="N27" s="74">
        <v>28</v>
      </c>
      <c r="O27" s="75">
        <v>24</v>
      </c>
      <c r="P27" s="75">
        <v>20</v>
      </c>
    </row>
    <row r="28" spans="1:16" s="36" customFormat="1" x14ac:dyDescent="0.25">
      <c r="A28" s="60"/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</row>
    <row r="29" spans="1:16" x14ac:dyDescent="0.25">
      <c r="A29" s="78" t="s">
        <v>6</v>
      </c>
      <c r="B29" s="3" t="s">
        <v>59</v>
      </c>
      <c r="C29" s="20">
        <v>0</v>
      </c>
      <c r="D29" s="20">
        <v>0</v>
      </c>
      <c r="E29" s="20">
        <v>0</v>
      </c>
      <c r="F29" s="20">
        <v>0</v>
      </c>
      <c r="G29" s="20">
        <v>1</v>
      </c>
      <c r="H29" s="20">
        <v>1</v>
      </c>
      <c r="I29" s="20">
        <v>2</v>
      </c>
      <c r="J29" s="20">
        <v>7</v>
      </c>
      <c r="K29" s="20"/>
      <c r="L29" s="20"/>
      <c r="M29" s="20"/>
      <c r="N29" s="20">
        <v>0</v>
      </c>
      <c r="O29" s="21">
        <v>0</v>
      </c>
      <c r="P29" s="21">
        <v>1</v>
      </c>
    </row>
    <row r="30" spans="1:16" x14ac:dyDescent="0.25">
      <c r="A30" s="37"/>
      <c r="B30" s="56" t="s">
        <v>88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1</v>
      </c>
      <c r="I30" s="15">
        <v>0</v>
      </c>
      <c r="J30" s="15">
        <v>0</v>
      </c>
      <c r="K30" s="15"/>
      <c r="L30" s="15"/>
      <c r="M30" s="15"/>
      <c r="N30" s="15">
        <v>0</v>
      </c>
      <c r="O30" s="16">
        <v>0</v>
      </c>
      <c r="P30" s="16">
        <v>0</v>
      </c>
    </row>
    <row r="31" spans="1:16" x14ac:dyDescent="0.25">
      <c r="A31" s="37"/>
      <c r="B31" s="56" t="s">
        <v>89</v>
      </c>
      <c r="C31" s="15">
        <v>0</v>
      </c>
      <c r="D31" s="15">
        <v>0</v>
      </c>
      <c r="E31" s="15">
        <v>1</v>
      </c>
      <c r="F31" s="15">
        <v>1</v>
      </c>
      <c r="G31" s="15">
        <v>1</v>
      </c>
      <c r="H31" s="15">
        <v>1</v>
      </c>
      <c r="I31" s="15">
        <v>0</v>
      </c>
      <c r="J31" s="15">
        <v>0</v>
      </c>
      <c r="K31" s="15"/>
      <c r="L31" s="15"/>
      <c r="M31" s="15"/>
      <c r="N31" s="15">
        <v>0</v>
      </c>
      <c r="O31" s="16">
        <v>0</v>
      </c>
      <c r="P31" s="16">
        <v>0</v>
      </c>
    </row>
    <row r="32" spans="1:16" x14ac:dyDescent="0.25">
      <c r="A32" s="37"/>
      <c r="B32" s="38" t="s">
        <v>83</v>
      </c>
      <c r="C32" s="18">
        <v>2</v>
      </c>
      <c r="D32" s="18">
        <v>1</v>
      </c>
      <c r="E32" s="18">
        <v>1</v>
      </c>
      <c r="F32" s="18">
        <v>1</v>
      </c>
      <c r="G32" s="18">
        <v>0</v>
      </c>
      <c r="H32" s="18">
        <v>1</v>
      </c>
      <c r="I32" s="18">
        <v>1</v>
      </c>
      <c r="J32" s="18">
        <v>0</v>
      </c>
      <c r="K32" s="18"/>
      <c r="L32" s="18"/>
      <c r="M32" s="18"/>
      <c r="N32" s="18">
        <v>0</v>
      </c>
      <c r="O32" s="19">
        <v>0</v>
      </c>
      <c r="P32" s="19">
        <v>0</v>
      </c>
    </row>
    <row r="33" spans="1:16" x14ac:dyDescent="0.25">
      <c r="A33" s="2"/>
      <c r="B33" s="3" t="s">
        <v>61</v>
      </c>
      <c r="C33" s="20">
        <v>16</v>
      </c>
      <c r="D33" s="20">
        <v>7</v>
      </c>
      <c r="E33" s="20">
        <v>12</v>
      </c>
      <c r="F33" s="20">
        <v>12</v>
      </c>
      <c r="G33" s="20">
        <v>9</v>
      </c>
      <c r="H33" s="20">
        <v>14</v>
      </c>
      <c r="I33" s="20">
        <v>8</v>
      </c>
      <c r="J33" s="20">
        <v>22</v>
      </c>
      <c r="K33" s="20"/>
      <c r="L33" s="20"/>
      <c r="M33" s="20"/>
      <c r="N33" s="20">
        <v>6</v>
      </c>
      <c r="O33" s="21">
        <v>19</v>
      </c>
      <c r="P33" s="21">
        <v>10</v>
      </c>
    </row>
    <row r="34" spans="1:16" x14ac:dyDescent="0.25">
      <c r="A34" s="2"/>
      <c r="B34" s="56" t="s">
        <v>92</v>
      </c>
      <c r="C34" s="15">
        <v>1</v>
      </c>
      <c r="D34" s="15">
        <v>0</v>
      </c>
      <c r="E34" s="15">
        <v>1</v>
      </c>
      <c r="F34" s="15">
        <v>1</v>
      </c>
      <c r="G34" s="15">
        <v>1</v>
      </c>
      <c r="H34" s="15">
        <v>1</v>
      </c>
      <c r="I34" s="15">
        <v>0</v>
      </c>
      <c r="J34" s="15">
        <v>0</v>
      </c>
      <c r="K34" s="15"/>
      <c r="L34" s="15"/>
      <c r="M34" s="15"/>
      <c r="N34" s="15">
        <v>0</v>
      </c>
      <c r="O34" s="16">
        <v>0</v>
      </c>
      <c r="P34" s="16">
        <v>0</v>
      </c>
    </row>
    <row r="35" spans="1:16" x14ac:dyDescent="0.25">
      <c r="A35" s="17"/>
      <c r="B35" s="6" t="s">
        <v>62</v>
      </c>
      <c r="C35" s="15">
        <v>7</v>
      </c>
      <c r="D35" s="15">
        <v>6</v>
      </c>
      <c r="E35" s="15">
        <v>5</v>
      </c>
      <c r="F35" s="15">
        <v>4</v>
      </c>
      <c r="G35" s="15">
        <v>4</v>
      </c>
      <c r="H35" s="15">
        <v>5</v>
      </c>
      <c r="I35" s="15">
        <v>1</v>
      </c>
      <c r="J35" s="15">
        <v>0</v>
      </c>
      <c r="K35" s="15"/>
      <c r="L35" s="15"/>
      <c r="M35" s="15"/>
      <c r="N35" s="15">
        <v>0</v>
      </c>
      <c r="O35" s="16">
        <v>2</v>
      </c>
      <c r="P35" s="16">
        <v>0</v>
      </c>
    </row>
    <row r="36" spans="1:16" x14ac:dyDescent="0.25">
      <c r="A36" s="17"/>
      <c r="B36" s="56" t="s">
        <v>91</v>
      </c>
      <c r="C36" s="15">
        <v>0</v>
      </c>
      <c r="D36" s="15">
        <v>0</v>
      </c>
      <c r="E36" s="15">
        <v>0</v>
      </c>
      <c r="F36" s="15">
        <v>0</v>
      </c>
      <c r="G36" s="15">
        <v>1</v>
      </c>
      <c r="H36" s="15">
        <v>2</v>
      </c>
      <c r="I36" s="15">
        <v>0</v>
      </c>
      <c r="J36" s="15">
        <v>0</v>
      </c>
      <c r="K36" s="15"/>
      <c r="L36" s="15"/>
      <c r="M36" s="15"/>
      <c r="N36" s="15">
        <v>0</v>
      </c>
      <c r="O36" s="16">
        <v>0</v>
      </c>
      <c r="P36" s="16">
        <v>0</v>
      </c>
    </row>
    <row r="37" spans="1:16" x14ac:dyDescent="0.25">
      <c r="A37" s="17"/>
      <c r="B37" s="6" t="s">
        <v>63</v>
      </c>
      <c r="C37" s="15">
        <v>0</v>
      </c>
      <c r="D37" s="15">
        <v>0</v>
      </c>
      <c r="E37" s="15">
        <v>0</v>
      </c>
      <c r="F37" s="15">
        <v>1</v>
      </c>
      <c r="G37" s="15">
        <v>1</v>
      </c>
      <c r="H37" s="15">
        <v>2</v>
      </c>
      <c r="I37" s="15">
        <v>1</v>
      </c>
      <c r="J37" s="15">
        <v>0</v>
      </c>
      <c r="K37" s="15"/>
      <c r="L37" s="15"/>
      <c r="M37" s="15"/>
      <c r="N37" s="15">
        <v>1</v>
      </c>
      <c r="O37" s="16">
        <v>2</v>
      </c>
      <c r="P37" s="16">
        <v>2</v>
      </c>
    </row>
    <row r="38" spans="1:16" x14ac:dyDescent="0.25">
      <c r="A38" s="17"/>
      <c r="B38" s="6" t="s">
        <v>70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/>
      <c r="L38" s="15"/>
      <c r="M38" s="15"/>
      <c r="N38" s="15">
        <v>1</v>
      </c>
      <c r="O38" s="16">
        <v>1</v>
      </c>
      <c r="P38" s="16">
        <v>1</v>
      </c>
    </row>
    <row r="39" spans="1:16" x14ac:dyDescent="0.25">
      <c r="A39" s="17"/>
      <c r="B39" s="29" t="s">
        <v>65</v>
      </c>
      <c r="C39" s="21">
        <v>0</v>
      </c>
      <c r="D39" s="21">
        <v>0</v>
      </c>
      <c r="E39" s="21">
        <v>1</v>
      </c>
      <c r="F39" s="21">
        <v>1</v>
      </c>
      <c r="G39" s="21">
        <v>0</v>
      </c>
      <c r="H39" s="21">
        <v>0</v>
      </c>
      <c r="I39" s="21">
        <v>0</v>
      </c>
      <c r="J39" s="21">
        <v>0</v>
      </c>
      <c r="K39" s="21"/>
      <c r="L39" s="21"/>
      <c r="M39" s="21"/>
      <c r="N39" s="21">
        <v>0</v>
      </c>
      <c r="O39" s="21">
        <v>1</v>
      </c>
      <c r="P39" s="21">
        <v>2</v>
      </c>
    </row>
    <row r="40" spans="1:16" x14ac:dyDescent="0.25">
      <c r="A40" s="17"/>
      <c r="B40" s="39" t="s">
        <v>90</v>
      </c>
      <c r="C40" s="16">
        <v>0</v>
      </c>
      <c r="D40" s="16">
        <v>0</v>
      </c>
      <c r="E40" s="16">
        <v>1</v>
      </c>
      <c r="F40" s="16">
        <v>1</v>
      </c>
      <c r="G40" s="16">
        <v>1</v>
      </c>
      <c r="H40" s="16">
        <v>1</v>
      </c>
      <c r="I40" s="16">
        <v>0</v>
      </c>
      <c r="J40" s="16">
        <v>0</v>
      </c>
      <c r="K40" s="16"/>
      <c r="L40" s="16"/>
      <c r="M40" s="16"/>
      <c r="N40" s="16">
        <v>0</v>
      </c>
      <c r="O40" s="16">
        <v>0</v>
      </c>
      <c r="P40" s="16">
        <v>0</v>
      </c>
    </row>
    <row r="41" spans="1:16" x14ac:dyDescent="0.25">
      <c r="A41" s="17"/>
      <c r="B41" s="30" t="s">
        <v>66</v>
      </c>
      <c r="C41" s="16">
        <v>2</v>
      </c>
      <c r="D41" s="16">
        <v>2</v>
      </c>
      <c r="E41" s="16">
        <v>1</v>
      </c>
      <c r="F41" s="16">
        <v>2</v>
      </c>
      <c r="G41" s="16">
        <v>2</v>
      </c>
      <c r="H41" s="16">
        <v>2</v>
      </c>
      <c r="I41" s="16">
        <v>2</v>
      </c>
      <c r="J41" s="16">
        <v>0</v>
      </c>
      <c r="K41" s="16"/>
      <c r="L41" s="16"/>
      <c r="M41" s="16"/>
      <c r="N41" s="16">
        <v>3</v>
      </c>
      <c r="O41" s="16">
        <v>2</v>
      </c>
      <c r="P41" s="16">
        <v>1</v>
      </c>
    </row>
    <row r="42" spans="1:16" x14ac:dyDescent="0.25">
      <c r="A42" s="17"/>
      <c r="B42" s="39" t="s">
        <v>84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/>
      <c r="L42" s="16"/>
      <c r="M42" s="16"/>
      <c r="N42" s="16">
        <v>0</v>
      </c>
      <c r="O42" s="16">
        <v>0</v>
      </c>
      <c r="P42" s="16">
        <v>0</v>
      </c>
    </row>
    <row r="43" spans="1:16" x14ac:dyDescent="0.25">
      <c r="A43" s="17"/>
      <c r="B43" s="39" t="s">
        <v>67</v>
      </c>
      <c r="C43" s="16">
        <v>4</v>
      </c>
      <c r="D43" s="16">
        <v>3</v>
      </c>
      <c r="E43" s="16">
        <v>4</v>
      </c>
      <c r="F43" s="16">
        <v>5</v>
      </c>
      <c r="G43" s="16">
        <v>3</v>
      </c>
      <c r="H43" s="16">
        <v>2</v>
      </c>
      <c r="I43" s="16">
        <v>0</v>
      </c>
      <c r="J43" s="16">
        <v>0</v>
      </c>
      <c r="K43" s="16"/>
      <c r="L43" s="16"/>
      <c r="M43" s="16"/>
      <c r="N43" s="16">
        <v>0</v>
      </c>
      <c r="O43" s="16">
        <v>0</v>
      </c>
      <c r="P43" s="16">
        <v>0</v>
      </c>
    </row>
    <row r="44" spans="1:16" x14ac:dyDescent="0.25">
      <c r="A44" s="17"/>
      <c r="B44" s="30" t="s">
        <v>71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/>
      <c r="L44" s="16"/>
      <c r="M44" s="16"/>
      <c r="N44" s="16">
        <v>1</v>
      </c>
      <c r="O44" s="16">
        <v>1</v>
      </c>
      <c r="P44" s="16">
        <v>1</v>
      </c>
    </row>
    <row r="45" spans="1:16" x14ac:dyDescent="0.25">
      <c r="A45" s="17"/>
      <c r="B45" s="30" t="s">
        <v>68</v>
      </c>
      <c r="C45" s="16">
        <v>8</v>
      </c>
      <c r="D45" s="16">
        <v>0</v>
      </c>
      <c r="E45" s="16">
        <v>7</v>
      </c>
      <c r="F45" s="16">
        <v>3</v>
      </c>
      <c r="G45" s="16">
        <v>7</v>
      </c>
      <c r="H45" s="16">
        <v>10</v>
      </c>
      <c r="I45" s="16">
        <v>4</v>
      </c>
      <c r="J45" s="16">
        <v>14</v>
      </c>
      <c r="K45" s="16"/>
      <c r="L45" s="16"/>
      <c r="M45" s="16"/>
      <c r="N45" s="16">
        <v>7</v>
      </c>
      <c r="O45" s="16">
        <v>8</v>
      </c>
      <c r="P45" s="16">
        <v>11</v>
      </c>
    </row>
    <row r="46" spans="1:16" x14ac:dyDescent="0.25">
      <c r="A46" s="17"/>
      <c r="B46" s="65" t="s">
        <v>106</v>
      </c>
      <c r="C46" s="19">
        <v>1</v>
      </c>
      <c r="D46" s="19">
        <v>2</v>
      </c>
      <c r="E46" s="19">
        <v>1</v>
      </c>
      <c r="F46" s="19">
        <v>1</v>
      </c>
      <c r="G46" s="19">
        <v>1</v>
      </c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15.75" customHeight="1" x14ac:dyDescent="0.25">
      <c r="A47" s="17"/>
      <c r="B47" s="39" t="s">
        <v>102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1</v>
      </c>
      <c r="I47" s="16">
        <v>0</v>
      </c>
      <c r="J47" s="16">
        <v>0</v>
      </c>
      <c r="K47" s="16"/>
      <c r="L47" s="16"/>
      <c r="M47" s="16"/>
      <c r="N47" s="16">
        <v>0</v>
      </c>
      <c r="O47" s="16">
        <v>0</v>
      </c>
      <c r="P47" s="16">
        <v>0</v>
      </c>
    </row>
    <row r="48" spans="1:16" ht="15.75" customHeight="1" x14ac:dyDescent="0.25">
      <c r="A48" s="17"/>
      <c r="B48" s="39" t="s">
        <v>107</v>
      </c>
      <c r="C48" s="16">
        <v>0</v>
      </c>
      <c r="D48" s="16">
        <v>1</v>
      </c>
      <c r="E48" s="16">
        <v>1</v>
      </c>
      <c r="F48" s="16">
        <v>1</v>
      </c>
      <c r="G48" s="16">
        <v>1</v>
      </c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15" customHeight="1" x14ac:dyDescent="0.25">
      <c r="A49" s="17"/>
      <c r="B49" s="22" t="s">
        <v>52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5</v>
      </c>
      <c r="K49" s="18"/>
      <c r="L49" s="18"/>
      <c r="M49" s="18"/>
      <c r="N49" s="18">
        <v>17</v>
      </c>
      <c r="O49" s="18">
        <v>2</v>
      </c>
      <c r="P49" s="18">
        <v>5</v>
      </c>
    </row>
    <row r="50" spans="1:16" s="52" customFormat="1" x14ac:dyDescent="0.25">
      <c r="A50" s="76" t="s">
        <v>69</v>
      </c>
      <c r="B50" s="77"/>
      <c r="C50" s="55">
        <f>SUM(C29:C49)</f>
        <v>41</v>
      </c>
      <c r="D50" s="55">
        <f>SUM(D29:D49)</f>
        <v>22</v>
      </c>
      <c r="E50" s="55">
        <f t="shared" ref="E50:J50" si="1">SUM(E29:E49)</f>
        <v>36</v>
      </c>
      <c r="F50" s="55">
        <f t="shared" si="1"/>
        <v>34</v>
      </c>
      <c r="G50" s="55">
        <f t="shared" si="1"/>
        <v>33</v>
      </c>
      <c r="H50" s="55">
        <f t="shared" si="1"/>
        <v>44</v>
      </c>
      <c r="I50" s="55">
        <f t="shared" si="1"/>
        <v>20</v>
      </c>
      <c r="J50" s="55">
        <f t="shared" si="1"/>
        <v>48</v>
      </c>
      <c r="K50" s="55"/>
      <c r="L50" s="55"/>
      <c r="M50" s="55"/>
      <c r="N50" s="55">
        <v>36</v>
      </c>
      <c r="O50" s="51">
        <v>38</v>
      </c>
      <c r="P50" s="51">
        <v>34</v>
      </c>
    </row>
  </sheetData>
  <pageMargins left="0.75" right="0.75" top="1" bottom="1" header="0.5" footer="0.5"/>
  <pageSetup orientation="portrait" r:id="rId1"/>
  <headerFooter>
    <oddHeader>&amp;CFACULTY MEMBERS BY DEGREE</oddHeader>
  </headerFooter>
  <ignoredErrors>
    <ignoredError sqref="H12 J12 E12" formulaRange="1"/>
    <ignoredError sqref="I1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FTE BY DEPT &amp; APPOINTMENT</vt:lpstr>
      <vt:lpstr>BY GENDER &amp; RACE-ETHNICITY</vt:lpstr>
      <vt:lpstr>BY DEGREE</vt:lpstr>
      <vt:lpstr>'FTE BY DEPT &amp; APPOINTMENT'!Print_Titles</vt:lpstr>
    </vt:vector>
  </TitlesOfParts>
  <Company>Albion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wmahler</dc:creator>
  <cp:lastModifiedBy>Bobbie J Van Eck</cp:lastModifiedBy>
  <cp:lastPrinted>2013-10-10T17:54:19Z</cp:lastPrinted>
  <dcterms:created xsi:type="dcterms:W3CDTF">2006-07-19T18:48:56Z</dcterms:created>
  <dcterms:modified xsi:type="dcterms:W3CDTF">2017-02-15T14:21:04Z</dcterms:modified>
</cp:coreProperties>
</file>