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630\"/>
    </mc:Choice>
  </mc:AlternateContent>
  <bookViews>
    <workbookView xWindow="0" yWindow="0" windowWidth="15360" windowHeight="8148"/>
  </bookViews>
  <sheets>
    <sheet name="TOTALS" sheetId="1" r:id="rId1"/>
    <sheet name="BY GENDER" sheetId="2" r:id="rId2"/>
    <sheet name="BY RACE-ETHNICITY" sheetId="3" r:id="rId3"/>
  </sheets>
  <calcPr calcId="152511"/>
</workbook>
</file>

<file path=xl/calcChain.xml><?xml version="1.0" encoding="utf-8"?>
<calcChain xmlns="http://schemas.openxmlformats.org/spreadsheetml/2006/main">
  <c r="C69" i="3" l="1"/>
  <c r="C68" i="3"/>
  <c r="C61" i="3"/>
  <c r="C12" i="3"/>
  <c r="C40" i="3"/>
  <c r="C47" i="3"/>
  <c r="B69" i="3"/>
  <c r="B68" i="3"/>
  <c r="B54" i="3"/>
  <c r="B47" i="3"/>
  <c r="B40" i="3"/>
  <c r="B33" i="3"/>
  <c r="B26" i="3"/>
  <c r="B19" i="3"/>
  <c r="B12" i="3"/>
  <c r="C63" i="2"/>
  <c r="B62" i="2"/>
  <c r="B56" i="2"/>
  <c r="B63" i="2" s="1"/>
  <c r="B51" i="2"/>
  <c r="B46" i="2"/>
  <c r="B40" i="2"/>
  <c r="C62" i="2"/>
  <c r="C56" i="2"/>
  <c r="C32" i="2"/>
  <c r="B32" i="2"/>
  <c r="B25" i="2"/>
  <c r="B20" i="2"/>
  <c r="B15" i="2"/>
  <c r="B9" i="2"/>
  <c r="C31" i="2"/>
  <c r="C25" i="2"/>
  <c r="C32" i="1"/>
  <c r="C31" i="1"/>
  <c r="C25" i="1"/>
  <c r="C20" i="1"/>
  <c r="B31" i="1"/>
  <c r="B32" i="1" s="1"/>
  <c r="B25" i="1"/>
  <c r="B20" i="1"/>
  <c r="B15" i="1"/>
  <c r="B9" i="1"/>
  <c r="E33" i="3" l="1"/>
  <c r="E69" i="3" s="1"/>
  <c r="E47" i="3"/>
  <c r="D68" i="3"/>
  <c r="D54" i="3"/>
  <c r="D47" i="3"/>
  <c r="D40" i="3"/>
  <c r="D33" i="3"/>
  <c r="D26" i="3"/>
  <c r="D19" i="3"/>
  <c r="D12" i="3"/>
  <c r="D69" i="3" s="1"/>
  <c r="E63" i="2"/>
  <c r="E51" i="2"/>
  <c r="D56" i="2"/>
  <c r="D51" i="2"/>
  <c r="D46" i="2"/>
  <c r="D63" i="2" s="1"/>
  <c r="D40" i="2"/>
  <c r="E32" i="2"/>
  <c r="D31" i="2"/>
  <c r="D25" i="2"/>
  <c r="D20" i="2"/>
  <c r="D15" i="2"/>
  <c r="D9" i="2"/>
  <c r="D32" i="2" s="1"/>
  <c r="E31" i="1"/>
  <c r="E32" i="1" s="1"/>
  <c r="D25" i="1"/>
  <c r="D20" i="1"/>
  <c r="D15" i="1"/>
  <c r="D32" i="1" s="1"/>
  <c r="AD68" i="3"/>
  <c r="AD69" i="3" s="1"/>
  <c r="AC68" i="3"/>
  <c r="AC69" i="3" s="1"/>
  <c r="AC54" i="3"/>
  <c r="AD47" i="3"/>
  <c r="AC47" i="3"/>
  <c r="AC40" i="3"/>
  <c r="AC33" i="3"/>
  <c r="AD26" i="3"/>
  <c r="AC26" i="3"/>
  <c r="AC19" i="3"/>
  <c r="AD12" i="3"/>
  <c r="AC12" i="3"/>
  <c r="AB68" i="3"/>
  <c r="AA68" i="3"/>
  <c r="AA69" i="3" s="1"/>
  <c r="AA70" i="3" s="1"/>
  <c r="AA54" i="3"/>
  <c r="AB47" i="3"/>
  <c r="AB69" i="3" s="1"/>
  <c r="AA47" i="3"/>
  <c r="AA40" i="3"/>
  <c r="AA33" i="3"/>
  <c r="AA26" i="3"/>
  <c r="AA19" i="3"/>
  <c r="AB12" i="3"/>
  <c r="AA12" i="3"/>
  <c r="Z68" i="3"/>
  <c r="Y68" i="3"/>
  <c r="Y69" i="3" s="1"/>
  <c r="Y70" i="3" s="1"/>
  <c r="Y54" i="3"/>
  <c r="Z47" i="3"/>
  <c r="Z69" i="3" s="1"/>
  <c r="Y47" i="3"/>
  <c r="Y40" i="3"/>
  <c r="Z33" i="3"/>
  <c r="Y33" i="3"/>
  <c r="Y26" i="3"/>
  <c r="Y19" i="3"/>
  <c r="Z12" i="3"/>
  <c r="Y12" i="3"/>
  <c r="X68" i="3"/>
  <c r="X69" i="3" s="1"/>
  <c r="W68" i="3"/>
  <c r="W69" i="3" s="1"/>
  <c r="W70" i="3" s="1"/>
  <c r="W54" i="3"/>
  <c r="X47" i="3"/>
  <c r="W47" i="3"/>
  <c r="W40" i="3"/>
  <c r="W33" i="3"/>
  <c r="W26" i="3"/>
  <c r="W19" i="3"/>
  <c r="W12" i="3"/>
  <c r="V68" i="3"/>
  <c r="U68" i="3"/>
  <c r="U69" i="3" s="1"/>
  <c r="U54" i="3"/>
  <c r="V47" i="3"/>
  <c r="V69" i="3" s="1"/>
  <c r="U47" i="3"/>
  <c r="U40" i="3"/>
  <c r="U33" i="3"/>
  <c r="U26" i="3"/>
  <c r="U19" i="3"/>
  <c r="V12" i="3"/>
  <c r="U12" i="3"/>
  <c r="T47" i="3"/>
  <c r="T68" i="3"/>
  <c r="T69" i="3" s="1"/>
  <c r="S68" i="3"/>
  <c r="S69" i="3" s="1"/>
  <c r="S54" i="3"/>
  <c r="S47" i="3"/>
  <c r="S40" i="3"/>
  <c r="S33" i="3"/>
  <c r="S26" i="3"/>
  <c r="S19" i="3"/>
  <c r="S12" i="3"/>
  <c r="R40" i="3"/>
  <c r="R33" i="3"/>
  <c r="R47" i="3"/>
  <c r="R68" i="3"/>
  <c r="R69" i="3" s="1"/>
  <c r="Q68" i="3"/>
  <c r="Q69" i="3" s="1"/>
  <c r="Q54" i="3"/>
  <c r="Q47" i="3"/>
  <c r="Q40" i="3"/>
  <c r="Q33" i="3"/>
  <c r="Q26" i="3"/>
  <c r="Q19" i="3"/>
  <c r="Q12" i="3"/>
  <c r="I69" i="3"/>
  <c r="H68" i="3"/>
  <c r="H54" i="3"/>
  <c r="H47" i="3"/>
  <c r="H40" i="3"/>
  <c r="H33" i="3"/>
  <c r="H26" i="3"/>
  <c r="H19" i="3"/>
  <c r="H69" i="3" s="1"/>
  <c r="H70" i="3" s="1"/>
  <c r="H12" i="3"/>
  <c r="AC63" i="2"/>
  <c r="AB62" i="2"/>
  <c r="AB56" i="2"/>
  <c r="AB51" i="2"/>
  <c r="AB46" i="2"/>
  <c r="AB40" i="2"/>
  <c r="AB63" i="2" s="1"/>
  <c r="AB64" i="2" s="1"/>
  <c r="AA63" i="2"/>
  <c r="Z62" i="2"/>
  <c r="Z56" i="2"/>
  <c r="Z51" i="2"/>
  <c r="Z46" i="2"/>
  <c r="Z40" i="2"/>
  <c r="Z63" i="2" s="1"/>
  <c r="Z64" i="2" s="1"/>
  <c r="Y63" i="2"/>
  <c r="X62" i="2"/>
  <c r="X56" i="2"/>
  <c r="X51" i="2"/>
  <c r="X46" i="2"/>
  <c r="X40" i="2"/>
  <c r="X63" i="2" s="1"/>
  <c r="X64" i="2" s="1"/>
  <c r="W63" i="2"/>
  <c r="V56" i="2"/>
  <c r="V51" i="2"/>
  <c r="V46" i="2"/>
  <c r="V40" i="2"/>
  <c r="V63" i="2" s="1"/>
  <c r="V64" i="2" s="1"/>
  <c r="U63" i="2"/>
  <c r="T62" i="2"/>
  <c r="T56" i="2"/>
  <c r="T51" i="2"/>
  <c r="T46" i="2"/>
  <c r="T40" i="2"/>
  <c r="T63" i="2" s="1"/>
  <c r="T64" i="2" s="1"/>
  <c r="S63" i="2"/>
  <c r="R56" i="2"/>
  <c r="R51" i="2"/>
  <c r="R46" i="2"/>
  <c r="R40" i="2"/>
  <c r="R63" i="2" s="1"/>
  <c r="R64" i="2" s="1"/>
  <c r="Q63" i="2"/>
  <c r="P62" i="2"/>
  <c r="P56" i="2"/>
  <c r="P51" i="2"/>
  <c r="P63" i="2" s="1"/>
  <c r="P64" i="2" s="1"/>
  <c r="P46" i="2"/>
  <c r="P40" i="2"/>
  <c r="M63" i="2"/>
  <c r="I63" i="2"/>
  <c r="AB33" i="2"/>
  <c r="AB32" i="2"/>
  <c r="AC32" i="2"/>
  <c r="Z32" i="2"/>
  <c r="Z33" i="2" s="1"/>
  <c r="AA32" i="2"/>
  <c r="X32" i="2"/>
  <c r="Y32" i="2"/>
  <c r="X33" i="2" s="1"/>
  <c r="V32" i="2"/>
  <c r="V33" i="2" s="1"/>
  <c r="W32" i="2"/>
  <c r="T33" i="2"/>
  <c r="T32" i="2"/>
  <c r="U32" i="2"/>
  <c r="R32" i="2"/>
  <c r="R33" i="2"/>
  <c r="S32" i="2"/>
  <c r="P32" i="2"/>
  <c r="Q32" i="2"/>
  <c r="N31" i="2"/>
  <c r="O31" i="2"/>
  <c r="O32" i="2" s="1"/>
  <c r="M31" i="2"/>
  <c r="M32" i="2"/>
  <c r="P33" i="2"/>
  <c r="AC31" i="1"/>
  <c r="AB31" i="1"/>
  <c r="AC25" i="1"/>
  <c r="AB25" i="1"/>
  <c r="AC20" i="1"/>
  <c r="AB20" i="1"/>
  <c r="AC15" i="1"/>
  <c r="AB15" i="1"/>
  <c r="AB32" i="1" s="1"/>
  <c r="AC9" i="1"/>
  <c r="AC32" i="1" s="1"/>
  <c r="AB9" i="1"/>
  <c r="AA31" i="1"/>
  <c r="Z31" i="1"/>
  <c r="AA25" i="1"/>
  <c r="Z25" i="1"/>
  <c r="AA20" i="1"/>
  <c r="Z20" i="1"/>
  <c r="AA15" i="1"/>
  <c r="Z15" i="1"/>
  <c r="Z32" i="1" s="1"/>
  <c r="AA9" i="1"/>
  <c r="AA32" i="1" s="1"/>
  <c r="Z9" i="1"/>
  <c r="Y31" i="1"/>
  <c r="X31" i="1"/>
  <c r="Y25" i="1"/>
  <c r="X25" i="1"/>
  <c r="Y20" i="1"/>
  <c r="X20" i="1"/>
  <c r="Y15" i="1"/>
  <c r="X15" i="1"/>
  <c r="Y9" i="1"/>
  <c r="X9" i="1"/>
  <c r="W31" i="1"/>
  <c r="V31" i="1"/>
  <c r="W25" i="1"/>
  <c r="V25" i="1"/>
  <c r="W20" i="1"/>
  <c r="V20" i="1"/>
  <c r="W15" i="1"/>
  <c r="V15" i="1"/>
  <c r="V32" i="1" s="1"/>
  <c r="W9" i="1"/>
  <c r="W32" i="1" s="1"/>
  <c r="V9" i="1"/>
  <c r="U31" i="1"/>
  <c r="T31" i="1"/>
  <c r="U25" i="1"/>
  <c r="T25" i="1"/>
  <c r="U20" i="1"/>
  <c r="T20" i="1"/>
  <c r="U15" i="1"/>
  <c r="T15" i="1"/>
  <c r="U9" i="1"/>
  <c r="U32" i="1" s="1"/>
  <c r="T9" i="1"/>
  <c r="S31" i="1"/>
  <c r="R31" i="1"/>
  <c r="S25" i="1"/>
  <c r="R25" i="1"/>
  <c r="S20" i="1"/>
  <c r="R20" i="1"/>
  <c r="S15" i="1"/>
  <c r="R15" i="1"/>
  <c r="S9" i="1"/>
  <c r="R9" i="1"/>
  <c r="R32" i="1" s="1"/>
  <c r="Q31" i="1"/>
  <c r="P31" i="1"/>
  <c r="Q25" i="1"/>
  <c r="P25" i="1"/>
  <c r="Q20" i="1"/>
  <c r="P20" i="1"/>
  <c r="Q15" i="1"/>
  <c r="P15" i="1"/>
  <c r="Q9" i="1"/>
  <c r="Q32" i="1" s="1"/>
  <c r="P9" i="1"/>
  <c r="O31" i="1"/>
  <c r="O25" i="1"/>
  <c r="O20" i="1"/>
  <c r="O15" i="1"/>
  <c r="O9" i="1"/>
  <c r="N31" i="1"/>
  <c r="N25" i="1"/>
  <c r="N20" i="1"/>
  <c r="N15" i="1"/>
  <c r="N9" i="1"/>
  <c r="N32" i="1" s="1"/>
  <c r="M31" i="1"/>
  <c r="M32" i="1" s="1"/>
  <c r="F9" i="1"/>
  <c r="G32" i="1"/>
  <c r="G63" i="2"/>
  <c r="F56" i="2"/>
  <c r="F51" i="2"/>
  <c r="F46" i="2"/>
  <c r="F40" i="2"/>
  <c r="F63" i="2" s="1"/>
  <c r="F64" i="2" s="1"/>
  <c r="G32" i="2"/>
  <c r="G31" i="2"/>
  <c r="F31" i="2"/>
  <c r="F25" i="2"/>
  <c r="F20" i="2"/>
  <c r="F15" i="2"/>
  <c r="F32" i="2" s="1"/>
  <c r="F33" i="2" s="1"/>
  <c r="F9" i="2"/>
  <c r="F31" i="1"/>
  <c r="F25" i="1"/>
  <c r="F20" i="1"/>
  <c r="F15" i="1"/>
  <c r="G68" i="3"/>
  <c r="G54" i="3"/>
  <c r="G12" i="3"/>
  <c r="G69" i="3" s="1"/>
  <c r="G47" i="3"/>
  <c r="F68" i="3"/>
  <c r="F61" i="3"/>
  <c r="F54" i="3"/>
  <c r="F47" i="3"/>
  <c r="F40" i="3"/>
  <c r="F33" i="3"/>
  <c r="F26" i="3"/>
  <c r="F69" i="3" s="1"/>
  <c r="F70" i="3" s="1"/>
  <c r="F19" i="3"/>
  <c r="F12" i="3"/>
  <c r="H62" i="2"/>
  <c r="H56" i="2"/>
  <c r="H51" i="2"/>
  <c r="H46" i="2"/>
  <c r="H40" i="2"/>
  <c r="H63" i="2" s="1"/>
  <c r="H64" i="2" s="1"/>
  <c r="I31" i="2"/>
  <c r="I25" i="2"/>
  <c r="I20" i="2"/>
  <c r="I15" i="2"/>
  <c r="I9" i="2"/>
  <c r="I32" i="2" s="1"/>
  <c r="H31" i="2"/>
  <c r="H25" i="2"/>
  <c r="H20" i="2"/>
  <c r="H15" i="2"/>
  <c r="H9" i="2"/>
  <c r="H32" i="2" s="1"/>
  <c r="I31" i="1"/>
  <c r="I25" i="1"/>
  <c r="I20" i="1"/>
  <c r="I15" i="1"/>
  <c r="I9" i="1"/>
  <c r="H31" i="1"/>
  <c r="H25" i="1"/>
  <c r="H20" i="1"/>
  <c r="H15" i="1"/>
  <c r="H9" i="1"/>
  <c r="K68" i="3"/>
  <c r="K47" i="3"/>
  <c r="K12" i="3"/>
  <c r="K69" i="3" s="1"/>
  <c r="J68" i="3"/>
  <c r="J19" i="3"/>
  <c r="J12" i="3"/>
  <c r="J69" i="3" s="1"/>
  <c r="J70" i="3" s="1"/>
  <c r="J54" i="3"/>
  <c r="J40" i="3"/>
  <c r="J47" i="3"/>
  <c r="J33" i="3"/>
  <c r="J26" i="3"/>
  <c r="K62" i="2"/>
  <c r="K56" i="2"/>
  <c r="J56" i="2"/>
  <c r="J51" i="2"/>
  <c r="K46" i="2"/>
  <c r="K63" i="2" s="1"/>
  <c r="J46" i="2"/>
  <c r="J40" i="2"/>
  <c r="J63" i="2" s="1"/>
  <c r="J64" i="2" s="1"/>
  <c r="K31" i="2"/>
  <c r="J31" i="2"/>
  <c r="K25" i="2"/>
  <c r="J25" i="2"/>
  <c r="K20" i="2"/>
  <c r="J20" i="2"/>
  <c r="K15" i="2"/>
  <c r="J15" i="2"/>
  <c r="K9" i="2"/>
  <c r="K32" i="2" s="1"/>
  <c r="J9" i="2"/>
  <c r="J32" i="2" s="1"/>
  <c r="J33" i="2" s="1"/>
  <c r="K31" i="1"/>
  <c r="K25" i="1"/>
  <c r="J25" i="1"/>
  <c r="J20" i="1"/>
  <c r="K15" i="1"/>
  <c r="K32" i="1" s="1"/>
  <c r="J15" i="1"/>
  <c r="K9" i="1"/>
  <c r="J9" i="1"/>
  <c r="M68" i="3"/>
  <c r="L68" i="3"/>
  <c r="L61" i="3"/>
  <c r="L19" i="3"/>
  <c r="L54" i="3"/>
  <c r="M12" i="3"/>
  <c r="M69" i="3" s="1"/>
  <c r="L12" i="3"/>
  <c r="L69" i="3" s="1"/>
  <c r="L40" i="3"/>
  <c r="M47" i="3"/>
  <c r="L47" i="3"/>
  <c r="L33" i="3"/>
  <c r="L26" i="3"/>
  <c r="L56" i="2"/>
  <c r="L51" i="2"/>
  <c r="L46" i="2"/>
  <c r="L40" i="2"/>
  <c r="L63" i="2" s="1"/>
  <c r="L64" i="2" s="1"/>
  <c r="L31" i="2"/>
  <c r="L25" i="2"/>
  <c r="L20" i="2"/>
  <c r="L15" i="2"/>
  <c r="L9" i="2"/>
  <c r="L32" i="2" s="1"/>
  <c r="L33" i="2" s="1"/>
  <c r="L31" i="1"/>
  <c r="L25" i="1"/>
  <c r="L20" i="1"/>
  <c r="L15" i="1"/>
  <c r="L9" i="1"/>
  <c r="N25" i="2"/>
  <c r="N20" i="2"/>
  <c r="N15" i="2"/>
  <c r="N32" i="2" s="1"/>
  <c r="N33" i="2" s="1"/>
  <c r="N9" i="2"/>
  <c r="O62" i="2"/>
  <c r="O63" i="2" s="1"/>
  <c r="N62" i="2"/>
  <c r="N56" i="2"/>
  <c r="N63" i="2" s="1"/>
  <c r="N64" i="2" s="1"/>
  <c r="N51" i="2"/>
  <c r="N46" i="2"/>
  <c r="N40" i="2"/>
  <c r="P68" i="3"/>
  <c r="P69" i="3" s="1"/>
  <c r="O68" i="3"/>
  <c r="P54" i="3"/>
  <c r="O54" i="3"/>
  <c r="O69" i="3" s="1"/>
  <c r="P47" i="3"/>
  <c r="O47" i="3"/>
  <c r="P40" i="3"/>
  <c r="O40" i="3"/>
  <c r="P33" i="3"/>
  <c r="O33" i="3"/>
  <c r="P26" i="3"/>
  <c r="O26" i="3"/>
  <c r="O19" i="3"/>
  <c r="O12" i="3"/>
  <c r="H33" i="2" l="1"/>
  <c r="AC70" i="3"/>
  <c r="O70" i="3"/>
  <c r="L70" i="3"/>
  <c r="Q70" i="3"/>
  <c r="S70" i="3"/>
  <c r="U70" i="3"/>
  <c r="J32" i="1"/>
  <c r="S32" i="1"/>
  <c r="R33" i="1" s="1"/>
  <c r="T32" i="1"/>
  <c r="T33" i="1" s="1"/>
  <c r="Y32" i="1"/>
  <c r="N33" i="1"/>
  <c r="F32" i="1"/>
  <c r="O32" i="1"/>
  <c r="P32" i="1"/>
  <c r="X32" i="1"/>
  <c r="L32" i="1"/>
  <c r="L33" i="1" s="1"/>
  <c r="H32" i="1"/>
  <c r="I32" i="1"/>
  <c r="AB33" i="1"/>
  <c r="V33" i="1"/>
  <c r="Z33" i="1"/>
  <c r="P33" i="1"/>
  <c r="X33" i="1" l="1"/>
</calcChain>
</file>

<file path=xl/sharedStrings.xml><?xml version="1.0" encoding="utf-8"?>
<sst xmlns="http://schemas.openxmlformats.org/spreadsheetml/2006/main" count="374" uniqueCount="57">
  <si>
    <t>ACADEMIC YEAR</t>
  </si>
  <si>
    <t>2008-09</t>
  </si>
  <si>
    <t>2007-08</t>
  </si>
  <si>
    <t>2006-07</t>
  </si>
  <si>
    <t>2005-06</t>
  </si>
  <si>
    <t>2004-05</t>
  </si>
  <si>
    <t>2003-04</t>
  </si>
  <si>
    <t>2002-03</t>
  </si>
  <si>
    <t>Full-Time</t>
  </si>
  <si>
    <t>Part-Time</t>
  </si>
  <si>
    <t>First-Year Students</t>
  </si>
  <si>
    <t xml:space="preserve">     New High School Graduates</t>
  </si>
  <si>
    <t xml:space="preserve">     New Transfer Students</t>
  </si>
  <si>
    <t xml:space="preserve">     Returning On-Campus Students</t>
  </si>
  <si>
    <t>TOTALS</t>
  </si>
  <si>
    <t>Sophomores</t>
  </si>
  <si>
    <t xml:space="preserve">     New High School Grads (w/ 6+ units)</t>
  </si>
  <si>
    <t xml:space="preserve">     Returning Off-Campus Students</t>
  </si>
  <si>
    <t>Juniors</t>
  </si>
  <si>
    <t>Seniors</t>
  </si>
  <si>
    <t>Non-Degree Students</t>
  </si>
  <si>
    <t xml:space="preserve">     Albion High School Scholars</t>
  </si>
  <si>
    <t xml:space="preserve">     Community Scholars</t>
  </si>
  <si>
    <t xml:space="preserve">     Post-Graduates</t>
  </si>
  <si>
    <t xml:space="preserve">     Special Admits &amp; Auditors</t>
  </si>
  <si>
    <t>GRAND TOTALS</t>
  </si>
  <si>
    <t>HEADCOUNT</t>
  </si>
  <si>
    <t>WOMEN</t>
  </si>
  <si>
    <t>TOTALS (ALL CLASSES)</t>
  </si>
  <si>
    <t>HEADCOUNT (WOMEN)</t>
  </si>
  <si>
    <t>MEN</t>
  </si>
  <si>
    <t>HEADCOUNT (MEN)</t>
  </si>
  <si>
    <t>International</t>
  </si>
  <si>
    <t>American Indian/Alaska Native</t>
  </si>
  <si>
    <t>Asian/Pacific Islander</t>
  </si>
  <si>
    <t>Black, non-Hispanic</t>
  </si>
  <si>
    <t>Hispanic</t>
  </si>
  <si>
    <t>White, non-Hispanic</t>
  </si>
  <si>
    <t>Multiracial</t>
  </si>
  <si>
    <t>Unknown</t>
  </si>
  <si>
    <t>2009-10</t>
  </si>
  <si>
    <t>2010-11</t>
  </si>
  <si>
    <t>Non-Resident Alien</t>
  </si>
  <si>
    <t>Asian</t>
  </si>
  <si>
    <t>Black/African American</t>
  </si>
  <si>
    <t>Hispanic/Latino</t>
  </si>
  <si>
    <t>White/Caucasian</t>
  </si>
  <si>
    <t>Two or More Races</t>
  </si>
  <si>
    <t>Native Hawaiian/Pacific Islander</t>
  </si>
  <si>
    <t>**STARTING 2010-11 THE ETHNICITY CATEGORIES HAVE BEEN CHANGED TO REFLECT THE</t>
  </si>
  <si>
    <t xml:space="preserve">NEW IPEDS REQUIRED CATEGORIES. </t>
  </si>
  <si>
    <t>2011-12</t>
  </si>
  <si>
    <t>2012-13</t>
  </si>
  <si>
    <t>2013-14</t>
  </si>
  <si>
    <t>2014-15</t>
  </si>
  <si>
    <t>2015-16</t>
  </si>
  <si>
    <t>SPRING ENROLLMENTS SPRING 2003 - SPRING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</si>
</sst>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5" applyNumberFormat="0" applyAlignment="0" applyProtection="0"/>
    <xf numFmtId="0" fontId="12" fillId="28" borderId="16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5" applyNumberFormat="0" applyAlignment="0" applyProtection="0"/>
    <xf numFmtId="0" fontId="19" fillId="0" borderId="20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32" borderId="21" applyNumberFormat="0" applyFont="0" applyAlignment="0" applyProtection="0"/>
    <xf numFmtId="0" fontId="8" fillId="32" borderId="21" applyNumberFormat="0" applyFont="0" applyAlignment="0" applyProtection="0"/>
    <xf numFmtId="0" fontId="21" fillId="27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</cellStyleXfs>
  <cellXfs count="150">
    <xf numFmtId="0" fontId="1" fillId="0" borderId="0" xfId="0" applyFont="1"/>
    <xf numFmtId="0" fontId="2" fillId="3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4" borderId="2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34" borderId="3" xfId="0" applyFont="1" applyFill="1" applyBorder="1" applyAlignment="1">
      <alignment horizontal="center" vertical="center"/>
    </xf>
    <xf numFmtId="0" fontId="25" fillId="34" borderId="4" xfId="0" applyFont="1" applyFill="1" applyBorder="1" applyAlignment="1">
      <alignment horizontal="center" vertical="center"/>
    </xf>
    <xf numFmtId="0" fontId="4" fillId="35" borderId="2" xfId="0" applyFont="1" applyFill="1" applyBorder="1"/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4" fillId="35" borderId="2" xfId="0" applyFont="1" applyFill="1" applyBorder="1" applyAlignment="1">
      <alignment vertical="top" wrapText="1"/>
    </xf>
    <xf numFmtId="0" fontId="0" fillId="35" borderId="2" xfId="0" applyFont="1" applyFill="1" applyBorder="1" applyAlignment="1">
      <alignment vertical="top" wrapText="1"/>
    </xf>
    <xf numFmtId="0" fontId="1" fillId="35" borderId="0" xfId="0" applyFont="1" applyFill="1"/>
    <xf numFmtId="0" fontId="25" fillId="34" borderId="5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35" borderId="4" xfId="0" applyFont="1" applyFill="1" applyBorder="1" applyAlignment="1">
      <alignment horizontal="left" vertical="top" wrapText="1"/>
    </xf>
    <xf numFmtId="0" fontId="0" fillId="35" borderId="4" xfId="0" applyFont="1" applyFill="1" applyBorder="1" applyAlignment="1">
      <alignment horizontal="center" vertical="top" wrapText="1"/>
    </xf>
    <xf numFmtId="0" fontId="26" fillId="34" borderId="6" xfId="0" applyFont="1" applyFill="1" applyBorder="1" applyAlignment="1">
      <alignment horizontal="left" vertical="top" wrapText="1"/>
    </xf>
    <xf numFmtId="0" fontId="2" fillId="33" borderId="1" xfId="0" applyFont="1" applyFill="1" applyBorder="1" applyAlignment="1">
      <alignment horizontal="left"/>
    </xf>
    <xf numFmtId="0" fontId="3" fillId="34" borderId="2" xfId="0" applyFont="1" applyFill="1" applyBorder="1" applyAlignment="1">
      <alignment horizontal="left"/>
    </xf>
    <xf numFmtId="0" fontId="26" fillId="34" borderId="0" xfId="0" applyFont="1" applyFill="1" applyAlignment="1">
      <alignment horizontal="center" vertical="center"/>
    </xf>
    <xf numFmtId="0" fontId="26" fillId="34" borderId="3" xfId="0" applyFont="1" applyFill="1" applyBorder="1" applyAlignment="1">
      <alignment horizontal="center" vertical="center"/>
    </xf>
    <xf numFmtId="0" fontId="27" fillId="35" borderId="4" xfId="0" applyFont="1" applyFill="1" applyBorder="1" applyAlignment="1">
      <alignment horizontal="left"/>
    </xf>
    <xf numFmtId="0" fontId="27" fillId="35" borderId="0" xfId="0" applyFont="1" applyFill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35" borderId="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center"/>
    </xf>
    <xf numFmtId="0" fontId="26" fillId="34" borderId="4" xfId="0" applyFont="1" applyFill="1" applyBorder="1" applyAlignment="1">
      <alignment horizontal="center" vertical="center"/>
    </xf>
    <xf numFmtId="0" fontId="27" fillId="35" borderId="3" xfId="0" applyFont="1" applyFill="1" applyBorder="1" applyAlignment="1">
      <alignment horizontal="left"/>
    </xf>
    <xf numFmtId="0" fontId="27" fillId="35" borderId="4" xfId="0" applyFont="1" applyFill="1" applyBorder="1" applyAlignment="1">
      <alignment horizontal="center"/>
    </xf>
    <xf numFmtId="0" fontId="27" fillId="35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27" fillId="35" borderId="0" xfId="0" applyFont="1" applyFill="1" applyBorder="1" applyAlignment="1">
      <alignment horizontal="center"/>
    </xf>
    <xf numFmtId="0" fontId="28" fillId="34" borderId="2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28" fillId="34" borderId="4" xfId="0" applyFont="1" applyFill="1" applyBorder="1" applyAlignment="1">
      <alignment horizontal="center"/>
    </xf>
    <xf numFmtId="0" fontId="28" fillId="34" borderId="3" xfId="0" applyFont="1" applyFill="1" applyBorder="1" applyAlignment="1">
      <alignment horizontal="center"/>
    </xf>
    <xf numFmtId="0" fontId="29" fillId="36" borderId="0" xfId="0" applyFont="1" applyFill="1"/>
    <xf numFmtId="0" fontId="6" fillId="36" borderId="0" xfId="0" applyFont="1" applyFill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/>
    </xf>
    <xf numFmtId="0" fontId="2" fillId="33" borderId="8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left" vertical="top" wrapText="1"/>
    </xf>
    <xf numFmtId="0" fontId="0" fillId="35" borderId="2" xfId="0" applyFont="1" applyFill="1" applyBorder="1" applyAlignment="1">
      <alignment horizontal="left" vertical="top" wrapText="1"/>
    </xf>
    <xf numFmtId="0" fontId="26" fillId="34" borderId="5" xfId="0" applyFont="1" applyFill="1" applyBorder="1" applyAlignment="1">
      <alignment horizontal="left" vertical="top" wrapText="1"/>
    </xf>
    <xf numFmtId="0" fontId="26" fillId="34" borderId="2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/>
    </xf>
    <xf numFmtId="0" fontId="1" fillId="0" borderId="0" xfId="0" applyFont="1" applyBorder="1"/>
    <xf numFmtId="0" fontId="30" fillId="34" borderId="0" xfId="0" applyFont="1" applyFill="1" applyBorder="1" applyAlignment="1">
      <alignment horizontal="left"/>
    </xf>
    <xf numFmtId="0" fontId="25" fillId="34" borderId="9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5" borderId="9" xfId="0" applyFont="1" applyFill="1" applyBorder="1" applyAlignment="1">
      <alignment horizontal="center" vertical="top" wrapText="1"/>
    </xf>
    <xf numFmtId="0" fontId="0" fillId="35" borderId="4" xfId="0" applyFont="1" applyFill="1" applyBorder="1" applyAlignment="1">
      <alignment horizontal="center"/>
    </xf>
    <xf numFmtId="0" fontId="0" fillId="35" borderId="3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5" borderId="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4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center"/>
    </xf>
    <xf numFmtId="0" fontId="4" fillId="35" borderId="3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 vertical="top" wrapText="1"/>
    </xf>
    <xf numFmtId="0" fontId="5" fillId="35" borderId="4" xfId="0" applyFont="1" applyFill="1" applyBorder="1" applyAlignment="1">
      <alignment horizontal="center" vertical="top" wrapText="1"/>
    </xf>
    <xf numFmtId="0" fontId="2" fillId="0" borderId="0" xfId="37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0" fillId="34" borderId="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8" xfId="0" applyFont="1" applyFill="1" applyBorder="1" applyAlignment="1">
      <alignment horizontal="left"/>
    </xf>
    <xf numFmtId="0" fontId="25" fillId="34" borderId="28" xfId="0" applyFont="1" applyFill="1" applyBorder="1" applyAlignment="1">
      <alignment horizontal="center" vertical="center"/>
    </xf>
    <xf numFmtId="0" fontId="28" fillId="34" borderId="4" xfId="0" applyFont="1" applyFill="1" applyBorder="1" applyAlignment="1">
      <alignment horizontal="left"/>
    </xf>
    <xf numFmtId="0" fontId="3" fillId="34" borderId="4" xfId="0" applyFont="1" applyFill="1" applyBorder="1" applyAlignment="1">
      <alignment horizontal="left"/>
    </xf>
    <xf numFmtId="0" fontId="2" fillId="0" borderId="0" xfId="37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5" fillId="34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33" borderId="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5" fillId="34" borderId="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5" fillId="34" borderId="6" xfId="0" applyFont="1" applyFill="1" applyBorder="1" applyAlignment="1">
      <alignment horizontal="center" vertical="top"/>
    </xf>
    <xf numFmtId="0" fontId="2" fillId="33" borderId="7" xfId="0" applyFont="1" applyFill="1" applyBorder="1" applyAlignment="1">
      <alignment horizontal="center"/>
    </xf>
    <xf numFmtId="0" fontId="26" fillId="34" borderId="6" xfId="0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center"/>
    </xf>
    <xf numFmtId="0" fontId="26" fillId="34" borderId="4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6" fillId="34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6" fillId="34" borderId="6" xfId="0" applyFont="1" applyFill="1" applyBorder="1" applyAlignment="1">
      <alignment horizontal="center" vertical="top"/>
    </xf>
    <xf numFmtId="0" fontId="26" fillId="34" borderId="1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 vertical="top"/>
    </xf>
    <xf numFmtId="0" fontId="0" fillId="35" borderId="29" xfId="0" applyFont="1" applyFill="1" applyBorder="1" applyAlignment="1">
      <alignment horizontal="center" vertical="top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rmal 5" xfId="40"/>
    <cellStyle name="Note" xfId="41" builtinId="10" customBuiltin="1"/>
    <cellStyle name="Note 2" xfId="42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tabSelected="1" workbookViewId="0">
      <selection activeCell="E26" sqref="E26"/>
    </sheetView>
  </sheetViews>
  <sheetFormatPr defaultRowHeight="13.2" x14ac:dyDescent="0.25"/>
  <cols>
    <col min="1" max="1" width="35.33203125" customWidth="1"/>
    <col min="2" max="2" width="8.5546875" style="16" bestFit="1" customWidth="1"/>
    <col min="3" max="3" width="9" style="16" bestFit="1" customWidth="1"/>
    <col min="4" max="4" width="8.5546875" style="16" bestFit="1" customWidth="1"/>
    <col min="5" max="5" width="9" style="16" bestFit="1" customWidth="1"/>
    <col min="6" max="6" width="8.5546875" style="16" bestFit="1" customWidth="1"/>
    <col min="7" max="7" width="9" style="16" bestFit="1" customWidth="1"/>
    <col min="8" max="8" width="8.5546875" style="16" bestFit="1" customWidth="1"/>
    <col min="9" max="9" width="9" style="16" bestFit="1" customWidth="1"/>
    <col min="10" max="10" width="8.5546875" style="16" bestFit="1" customWidth="1"/>
    <col min="11" max="11" width="9" style="16" bestFit="1" customWidth="1"/>
    <col min="12" max="12" width="8.5546875" style="16" bestFit="1" customWidth="1"/>
    <col min="13" max="13" width="9" style="16" bestFit="1" customWidth="1"/>
    <col min="14" max="14" width="8.5546875" style="16" bestFit="1" customWidth="1"/>
    <col min="15" max="15" width="9" style="16" bestFit="1" customWidth="1"/>
    <col min="16" max="16" width="8.5546875" style="16" customWidth="1"/>
    <col min="17" max="17" width="9" style="16" customWidth="1"/>
    <col min="18" max="18" width="12.5546875" style="16" customWidth="1"/>
    <col min="19" max="19" width="10.109375" style="16" customWidth="1"/>
    <col min="20" max="29" width="9.5546875" style="16" customWidth="1"/>
  </cols>
  <sheetData>
    <row r="1" spans="1:29" s="111" customFormat="1" ht="24.75" customHeight="1" x14ac:dyDescent="0.25">
      <c r="A1" s="111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7.5" customHeight="1" thickBot="1" x14ac:dyDescent="0.3"/>
    <row r="3" spans="1:29" x14ac:dyDescent="0.25">
      <c r="A3" s="1" t="s">
        <v>0</v>
      </c>
      <c r="B3" s="132" t="s">
        <v>55</v>
      </c>
      <c r="C3" s="133"/>
      <c r="D3" s="132" t="s">
        <v>54</v>
      </c>
      <c r="E3" s="133"/>
      <c r="F3" s="132" t="s">
        <v>53</v>
      </c>
      <c r="G3" s="131"/>
      <c r="H3" s="132" t="s">
        <v>52</v>
      </c>
      <c r="I3" s="131"/>
      <c r="J3" s="132" t="s">
        <v>51</v>
      </c>
      <c r="K3" s="131"/>
      <c r="L3" s="137" t="s">
        <v>41</v>
      </c>
      <c r="M3" s="137"/>
      <c r="N3" s="132" t="s">
        <v>40</v>
      </c>
      <c r="O3" s="131"/>
      <c r="P3" s="128" t="s">
        <v>1</v>
      </c>
      <c r="Q3" s="129"/>
      <c r="R3" s="130" t="s">
        <v>2</v>
      </c>
      <c r="S3" s="131"/>
      <c r="T3" s="57" t="s">
        <v>3</v>
      </c>
      <c r="U3" s="55"/>
      <c r="V3" s="56" t="s">
        <v>4</v>
      </c>
      <c r="W3" s="56"/>
      <c r="X3" s="57" t="s">
        <v>5</v>
      </c>
      <c r="Y3" s="55"/>
      <c r="Z3" s="56" t="s">
        <v>6</v>
      </c>
      <c r="AA3" s="56"/>
      <c r="AB3" s="57" t="s">
        <v>7</v>
      </c>
      <c r="AC3" s="55"/>
    </row>
    <row r="4" spans="1:29" s="2" customFormat="1" x14ac:dyDescent="0.25">
      <c r="A4" s="3"/>
      <c r="B4" s="6" t="s">
        <v>8</v>
      </c>
      <c r="C4" s="5" t="s">
        <v>9</v>
      </c>
      <c r="D4" s="6" t="s">
        <v>8</v>
      </c>
      <c r="E4" s="5" t="s">
        <v>9</v>
      </c>
      <c r="F4" s="6" t="s">
        <v>8</v>
      </c>
      <c r="G4" s="5" t="s">
        <v>9</v>
      </c>
      <c r="H4" s="6" t="s">
        <v>8</v>
      </c>
      <c r="I4" s="5" t="s">
        <v>9</v>
      </c>
      <c r="J4" s="6" t="s">
        <v>8</v>
      </c>
      <c r="K4" s="5" t="s">
        <v>9</v>
      </c>
      <c r="L4" s="98" t="s">
        <v>8</v>
      </c>
      <c r="M4" s="98" t="s">
        <v>9</v>
      </c>
      <c r="N4" s="6" t="s">
        <v>8</v>
      </c>
      <c r="O4" s="5" t="s">
        <v>9</v>
      </c>
      <c r="P4" s="6" t="s">
        <v>8</v>
      </c>
      <c r="Q4" s="5" t="s">
        <v>9</v>
      </c>
      <c r="R4" s="4" t="s">
        <v>8</v>
      </c>
      <c r="S4" s="5" t="s">
        <v>9</v>
      </c>
      <c r="T4" s="4" t="s">
        <v>8</v>
      </c>
      <c r="U4" s="5" t="s">
        <v>9</v>
      </c>
      <c r="V4" s="4" t="s">
        <v>8</v>
      </c>
      <c r="W4" s="4" t="s">
        <v>9</v>
      </c>
      <c r="X4" s="6" t="s">
        <v>8</v>
      </c>
      <c r="Y4" s="5" t="s">
        <v>9</v>
      </c>
      <c r="Z4" s="4" t="s">
        <v>8</v>
      </c>
      <c r="AA4" s="4" t="s">
        <v>9</v>
      </c>
      <c r="AB4" s="6" t="s">
        <v>8</v>
      </c>
      <c r="AC4" s="5" t="s">
        <v>9</v>
      </c>
    </row>
    <row r="5" spans="1:29" ht="17.399999999999999" x14ac:dyDescent="0.3">
      <c r="A5" s="7" t="s">
        <v>10</v>
      </c>
      <c r="B5" s="94"/>
      <c r="C5" s="99"/>
      <c r="D5" s="94"/>
      <c r="E5" s="99"/>
      <c r="F5" s="94"/>
      <c r="G5" s="99"/>
      <c r="H5" s="94"/>
      <c r="I5" s="99"/>
      <c r="J5" s="94"/>
      <c r="K5" s="99"/>
      <c r="L5" s="95"/>
      <c r="M5" s="95"/>
      <c r="N5" s="94"/>
      <c r="O5" s="99"/>
      <c r="P5" s="94"/>
      <c r="Q5" s="95"/>
      <c r="R5" s="86"/>
      <c r="S5" s="87"/>
      <c r="T5" s="88"/>
      <c r="U5" s="89"/>
      <c r="V5" s="90"/>
      <c r="W5" s="90"/>
      <c r="X5" s="86"/>
      <c r="Y5" s="87"/>
      <c r="Z5" s="90"/>
      <c r="AA5" s="90"/>
      <c r="AB5" s="90"/>
      <c r="AC5" s="87"/>
    </row>
    <row r="6" spans="1:29" x14ac:dyDescent="0.25">
      <c r="A6" s="8" t="s">
        <v>11</v>
      </c>
      <c r="B6" s="18">
        <v>1</v>
      </c>
      <c r="C6" s="35">
        <v>0</v>
      </c>
      <c r="D6" s="18">
        <v>0</v>
      </c>
      <c r="E6" s="35">
        <v>0</v>
      </c>
      <c r="F6" s="18">
        <v>2</v>
      </c>
      <c r="G6" s="35">
        <v>0</v>
      </c>
      <c r="H6" s="18">
        <v>0</v>
      </c>
      <c r="I6" s="35">
        <v>0</v>
      </c>
      <c r="J6" s="18">
        <v>1</v>
      </c>
      <c r="K6" s="35">
        <v>0</v>
      </c>
      <c r="L6" s="45">
        <v>1</v>
      </c>
      <c r="M6" s="45">
        <v>0</v>
      </c>
      <c r="N6" s="18">
        <v>1</v>
      </c>
      <c r="O6" s="35">
        <v>0</v>
      </c>
      <c r="P6" s="18">
        <v>1</v>
      </c>
      <c r="Q6" s="45">
        <v>0</v>
      </c>
      <c r="R6" s="18">
        <v>4</v>
      </c>
      <c r="S6" s="35">
        <v>0</v>
      </c>
      <c r="T6" s="91">
        <v>6</v>
      </c>
      <c r="U6" s="19">
        <v>0</v>
      </c>
      <c r="V6" s="91">
        <v>5</v>
      </c>
      <c r="W6" s="91">
        <v>0</v>
      </c>
      <c r="X6" s="92">
        <v>5</v>
      </c>
      <c r="Y6" s="19">
        <v>0</v>
      </c>
      <c r="Z6" s="91">
        <v>1</v>
      </c>
      <c r="AA6" s="91">
        <v>0</v>
      </c>
      <c r="AB6" s="92">
        <v>2</v>
      </c>
      <c r="AC6" s="19">
        <v>0</v>
      </c>
    </row>
    <row r="7" spans="1:29" x14ac:dyDescent="0.25">
      <c r="A7" s="8" t="s">
        <v>12</v>
      </c>
      <c r="B7" s="18">
        <v>12</v>
      </c>
      <c r="C7" s="35">
        <v>0</v>
      </c>
      <c r="D7" s="18">
        <v>4</v>
      </c>
      <c r="E7" s="35">
        <v>0</v>
      </c>
      <c r="F7" s="18">
        <v>5</v>
      </c>
      <c r="G7" s="35">
        <v>0</v>
      </c>
      <c r="H7" s="18">
        <v>7</v>
      </c>
      <c r="I7" s="35">
        <v>0</v>
      </c>
      <c r="J7" s="18">
        <v>6</v>
      </c>
      <c r="K7" s="35">
        <v>0</v>
      </c>
      <c r="L7" s="45">
        <v>8</v>
      </c>
      <c r="M7" s="45">
        <v>0</v>
      </c>
      <c r="N7" s="18">
        <v>4</v>
      </c>
      <c r="O7" s="35">
        <v>0</v>
      </c>
      <c r="P7" s="18">
        <v>8</v>
      </c>
      <c r="Q7" s="45">
        <v>0</v>
      </c>
      <c r="R7" s="18">
        <v>6</v>
      </c>
      <c r="S7" s="35">
        <v>0</v>
      </c>
      <c r="T7" s="91">
        <v>4</v>
      </c>
      <c r="U7" s="19">
        <v>0</v>
      </c>
      <c r="V7" s="91">
        <v>3</v>
      </c>
      <c r="W7" s="91">
        <v>0</v>
      </c>
      <c r="X7" s="92">
        <v>4</v>
      </c>
      <c r="Y7" s="19">
        <v>0</v>
      </c>
      <c r="Z7" s="91">
        <v>4</v>
      </c>
      <c r="AA7" s="91">
        <v>0</v>
      </c>
      <c r="AB7" s="92">
        <v>7</v>
      </c>
      <c r="AC7" s="19">
        <v>0</v>
      </c>
    </row>
    <row r="8" spans="1:29" x14ac:dyDescent="0.25">
      <c r="A8" s="8" t="s">
        <v>13</v>
      </c>
      <c r="B8" s="18">
        <v>349</v>
      </c>
      <c r="C8" s="35">
        <v>0</v>
      </c>
      <c r="D8" s="18">
        <v>276</v>
      </c>
      <c r="E8" s="35">
        <v>0</v>
      </c>
      <c r="F8" s="18">
        <v>266</v>
      </c>
      <c r="G8" s="35">
        <v>0</v>
      </c>
      <c r="H8" s="18">
        <v>287</v>
      </c>
      <c r="I8" s="35">
        <v>1</v>
      </c>
      <c r="J8" s="18">
        <v>299</v>
      </c>
      <c r="K8" s="35">
        <v>3</v>
      </c>
      <c r="L8" s="45">
        <v>293</v>
      </c>
      <c r="M8" s="45">
        <v>3</v>
      </c>
      <c r="N8" s="18">
        <v>358</v>
      </c>
      <c r="O8" s="35">
        <v>1</v>
      </c>
      <c r="P8" s="18">
        <v>390</v>
      </c>
      <c r="Q8" s="45">
        <v>2</v>
      </c>
      <c r="R8" s="18">
        <v>417</v>
      </c>
      <c r="S8" s="35">
        <v>1</v>
      </c>
      <c r="T8" s="91">
        <v>396</v>
      </c>
      <c r="U8" s="19">
        <v>3</v>
      </c>
      <c r="V8" s="91">
        <v>484</v>
      </c>
      <c r="W8" s="91">
        <v>6</v>
      </c>
      <c r="X8" s="92">
        <v>456</v>
      </c>
      <c r="Y8" s="19">
        <v>0</v>
      </c>
      <c r="Z8" s="91">
        <v>421</v>
      </c>
      <c r="AA8" s="91">
        <v>0</v>
      </c>
      <c r="AB8" s="92">
        <v>442</v>
      </c>
      <c r="AC8" s="19">
        <v>2</v>
      </c>
    </row>
    <row r="9" spans="1:29" x14ac:dyDescent="0.25">
      <c r="A9" s="9" t="s">
        <v>14</v>
      </c>
      <c r="B9" s="21">
        <f>SUM(B6:B8)</f>
        <v>362</v>
      </c>
      <c r="C9" s="38">
        <v>0</v>
      </c>
      <c r="D9" s="21">
        <v>280</v>
      </c>
      <c r="E9" s="38">
        <v>0</v>
      </c>
      <c r="F9" s="21">
        <f>SUM(F6:F8)</f>
        <v>273</v>
      </c>
      <c r="G9" s="38">
        <v>0</v>
      </c>
      <c r="H9" s="21">
        <f>SUM(H6:H8)</f>
        <v>294</v>
      </c>
      <c r="I9" s="38">
        <f>SUM(I6:I8)</f>
        <v>1</v>
      </c>
      <c r="J9" s="21">
        <f>SUM(J6:J8)</f>
        <v>306</v>
      </c>
      <c r="K9" s="38">
        <f>SUM(K6:K8)</f>
        <v>3</v>
      </c>
      <c r="L9" s="46">
        <f>SUM(L6:L8)</f>
        <v>302</v>
      </c>
      <c r="M9" s="46">
        <v>3</v>
      </c>
      <c r="N9" s="21">
        <f t="shared" ref="N9:AC9" si="0">SUM(N6:N8)</f>
        <v>363</v>
      </c>
      <c r="O9" s="38">
        <f t="shared" si="0"/>
        <v>1</v>
      </c>
      <c r="P9" s="112">
        <f t="shared" si="0"/>
        <v>399</v>
      </c>
      <c r="Q9" s="46">
        <f t="shared" si="0"/>
        <v>2</v>
      </c>
      <c r="R9" s="21">
        <f t="shared" si="0"/>
        <v>427</v>
      </c>
      <c r="S9" s="38">
        <f t="shared" si="0"/>
        <v>1</v>
      </c>
      <c r="T9" s="22">
        <f t="shared" si="0"/>
        <v>406</v>
      </c>
      <c r="U9" s="23">
        <f t="shared" si="0"/>
        <v>3</v>
      </c>
      <c r="V9" s="22">
        <f t="shared" si="0"/>
        <v>492</v>
      </c>
      <c r="W9" s="22">
        <f t="shared" si="0"/>
        <v>6</v>
      </c>
      <c r="X9" s="93">
        <f t="shared" si="0"/>
        <v>465</v>
      </c>
      <c r="Y9" s="23">
        <f t="shared" si="0"/>
        <v>0</v>
      </c>
      <c r="Z9" s="22">
        <f t="shared" si="0"/>
        <v>426</v>
      </c>
      <c r="AA9" s="22">
        <f t="shared" si="0"/>
        <v>0</v>
      </c>
      <c r="AB9" s="93">
        <f t="shared" si="0"/>
        <v>451</v>
      </c>
      <c r="AC9" s="23">
        <f t="shared" si="0"/>
        <v>2</v>
      </c>
    </row>
    <row r="10" spans="1:29" ht="17.399999999999999" x14ac:dyDescent="0.3">
      <c r="A10" s="7" t="s">
        <v>15</v>
      </c>
      <c r="B10" s="94"/>
      <c r="C10" s="99"/>
      <c r="D10" s="94"/>
      <c r="E10" s="99"/>
      <c r="F10" s="94"/>
      <c r="G10" s="99"/>
      <c r="H10" s="94"/>
      <c r="I10" s="99"/>
      <c r="J10" s="94"/>
      <c r="K10" s="99"/>
      <c r="L10" s="95"/>
      <c r="M10" s="95"/>
      <c r="N10" s="94"/>
      <c r="O10" s="99"/>
      <c r="P10" s="94"/>
      <c r="Q10" s="95"/>
      <c r="R10" s="86"/>
      <c r="S10" s="87"/>
      <c r="T10" s="88"/>
      <c r="U10" s="89"/>
      <c r="V10" s="90"/>
      <c r="W10" s="90"/>
      <c r="X10" s="86"/>
      <c r="Y10" s="87"/>
      <c r="Z10" s="90"/>
      <c r="AA10" s="90"/>
      <c r="AB10" s="90"/>
      <c r="AC10" s="87"/>
    </row>
    <row r="11" spans="1:29" x14ac:dyDescent="0.25">
      <c r="A11" s="8" t="s">
        <v>16</v>
      </c>
      <c r="B11" s="18">
        <v>0</v>
      </c>
      <c r="C11" s="35">
        <v>0</v>
      </c>
      <c r="D11" s="18">
        <v>0</v>
      </c>
      <c r="E11" s="35">
        <v>0</v>
      </c>
      <c r="F11" s="18">
        <v>0</v>
      </c>
      <c r="G11" s="35">
        <v>0</v>
      </c>
      <c r="H11" s="18">
        <v>0</v>
      </c>
      <c r="I11" s="35">
        <v>0</v>
      </c>
      <c r="J11" s="18">
        <v>0</v>
      </c>
      <c r="K11" s="35">
        <v>0</v>
      </c>
      <c r="L11" s="45">
        <v>0</v>
      </c>
      <c r="M11" s="45">
        <v>0</v>
      </c>
      <c r="N11" s="18">
        <v>0</v>
      </c>
      <c r="O11" s="35">
        <v>0</v>
      </c>
      <c r="P11" s="18">
        <v>0</v>
      </c>
      <c r="Q11" s="45">
        <v>0</v>
      </c>
      <c r="R11" s="18">
        <v>0</v>
      </c>
      <c r="S11" s="35">
        <v>0</v>
      </c>
      <c r="T11" s="91">
        <v>0</v>
      </c>
      <c r="U11" s="19">
        <v>0</v>
      </c>
      <c r="V11" s="91">
        <v>0</v>
      </c>
      <c r="W11" s="91">
        <v>0</v>
      </c>
      <c r="X11" s="92">
        <v>0</v>
      </c>
      <c r="Y11" s="19">
        <v>0</v>
      </c>
      <c r="Z11" s="91">
        <v>0</v>
      </c>
      <c r="AA11" s="91">
        <v>0</v>
      </c>
      <c r="AB11" s="92">
        <v>0</v>
      </c>
      <c r="AC11" s="19">
        <v>0</v>
      </c>
    </row>
    <row r="12" spans="1:29" x14ac:dyDescent="0.25">
      <c r="A12" s="8" t="s">
        <v>12</v>
      </c>
      <c r="B12" s="18">
        <v>0</v>
      </c>
      <c r="C12" s="35">
        <v>0</v>
      </c>
      <c r="D12" s="18">
        <v>3</v>
      </c>
      <c r="E12" s="35">
        <v>0</v>
      </c>
      <c r="F12" s="18">
        <v>5</v>
      </c>
      <c r="G12" s="35">
        <v>0</v>
      </c>
      <c r="H12" s="18">
        <v>1</v>
      </c>
      <c r="I12" s="35">
        <v>0</v>
      </c>
      <c r="J12" s="18">
        <v>2</v>
      </c>
      <c r="K12" s="35">
        <v>0</v>
      </c>
      <c r="L12" s="45">
        <v>2</v>
      </c>
      <c r="M12" s="45">
        <v>0</v>
      </c>
      <c r="N12" s="18">
        <v>2</v>
      </c>
      <c r="O12" s="35">
        <v>0</v>
      </c>
      <c r="P12" s="18">
        <v>3</v>
      </c>
      <c r="Q12" s="45">
        <v>0</v>
      </c>
      <c r="R12" s="18">
        <v>4</v>
      </c>
      <c r="S12" s="35">
        <v>0</v>
      </c>
      <c r="T12" s="91">
        <v>4</v>
      </c>
      <c r="U12" s="19">
        <v>0</v>
      </c>
      <c r="V12" s="91">
        <v>2</v>
      </c>
      <c r="W12" s="91">
        <v>0</v>
      </c>
      <c r="X12" s="92">
        <v>3</v>
      </c>
      <c r="Y12" s="19">
        <v>0</v>
      </c>
      <c r="Z12" s="91">
        <v>3</v>
      </c>
      <c r="AA12" s="91">
        <v>0</v>
      </c>
      <c r="AB12" s="92">
        <v>2</v>
      </c>
      <c r="AC12" s="19">
        <v>0</v>
      </c>
    </row>
    <row r="13" spans="1:29" x14ac:dyDescent="0.25">
      <c r="A13" s="8" t="s">
        <v>13</v>
      </c>
      <c r="B13" s="18">
        <v>313</v>
      </c>
      <c r="C13" s="35">
        <v>0</v>
      </c>
      <c r="D13" s="18">
        <v>287</v>
      </c>
      <c r="E13" s="35">
        <v>0</v>
      </c>
      <c r="F13" s="18">
        <v>307</v>
      </c>
      <c r="G13" s="35">
        <v>1</v>
      </c>
      <c r="H13" s="18">
        <v>293</v>
      </c>
      <c r="I13" s="35">
        <v>0</v>
      </c>
      <c r="J13" s="18">
        <v>304</v>
      </c>
      <c r="K13" s="35">
        <v>1</v>
      </c>
      <c r="L13" s="45">
        <v>361</v>
      </c>
      <c r="M13" s="45">
        <v>1</v>
      </c>
      <c r="N13" s="18">
        <v>394</v>
      </c>
      <c r="O13" s="35">
        <v>0</v>
      </c>
      <c r="P13" s="18">
        <v>406</v>
      </c>
      <c r="Q13" s="45">
        <v>1</v>
      </c>
      <c r="R13" s="18">
        <v>403</v>
      </c>
      <c r="S13" s="35">
        <v>1</v>
      </c>
      <c r="T13" s="91">
        <v>480</v>
      </c>
      <c r="U13" s="19">
        <v>0</v>
      </c>
      <c r="V13" s="91">
        <v>460</v>
      </c>
      <c r="W13" s="91">
        <v>0</v>
      </c>
      <c r="X13" s="92">
        <v>447</v>
      </c>
      <c r="Y13" s="19">
        <v>0</v>
      </c>
      <c r="Z13" s="91">
        <v>430</v>
      </c>
      <c r="AA13" s="91">
        <v>1</v>
      </c>
      <c r="AB13" s="92">
        <v>385</v>
      </c>
      <c r="AC13" s="19">
        <v>4</v>
      </c>
    </row>
    <row r="14" spans="1:29" x14ac:dyDescent="0.25">
      <c r="A14" s="8" t="s">
        <v>17</v>
      </c>
      <c r="B14" s="18">
        <v>0</v>
      </c>
      <c r="C14" s="35">
        <v>0</v>
      </c>
      <c r="D14" s="18">
        <v>0</v>
      </c>
      <c r="E14" s="35">
        <v>0</v>
      </c>
      <c r="F14" s="18">
        <v>0</v>
      </c>
      <c r="G14" s="35">
        <v>0</v>
      </c>
      <c r="H14" s="18">
        <v>0</v>
      </c>
      <c r="I14" s="35">
        <v>3</v>
      </c>
      <c r="J14" s="18">
        <v>0</v>
      </c>
      <c r="K14" s="35">
        <v>0</v>
      </c>
      <c r="L14" s="45">
        <v>0</v>
      </c>
      <c r="M14" s="45">
        <v>0</v>
      </c>
      <c r="N14" s="18">
        <v>0</v>
      </c>
      <c r="O14" s="35">
        <v>0</v>
      </c>
      <c r="P14" s="18">
        <v>1</v>
      </c>
      <c r="Q14" s="45">
        <v>0</v>
      </c>
      <c r="R14" s="18">
        <v>0</v>
      </c>
      <c r="S14" s="35">
        <v>0</v>
      </c>
      <c r="T14" s="91">
        <v>0</v>
      </c>
      <c r="U14" s="19">
        <v>0</v>
      </c>
      <c r="V14" s="91">
        <v>0</v>
      </c>
      <c r="W14" s="91">
        <v>0</v>
      </c>
      <c r="X14" s="92">
        <v>1</v>
      </c>
      <c r="Y14" s="19">
        <v>0</v>
      </c>
      <c r="Z14" s="91">
        <v>0</v>
      </c>
      <c r="AA14" s="91">
        <v>0</v>
      </c>
      <c r="AB14" s="92">
        <v>0</v>
      </c>
      <c r="AC14" s="19">
        <v>0</v>
      </c>
    </row>
    <row r="15" spans="1:29" x14ac:dyDescent="0.25">
      <c r="A15" s="9" t="s">
        <v>14</v>
      </c>
      <c r="B15" s="21">
        <f>SUM(B11:B14)</f>
        <v>313</v>
      </c>
      <c r="C15" s="38">
        <v>0</v>
      </c>
      <c r="D15" s="21">
        <f>SUM(D11:D14)</f>
        <v>290</v>
      </c>
      <c r="E15" s="38">
        <v>0</v>
      </c>
      <c r="F15" s="21">
        <f>SUM(F11:F14)</f>
        <v>312</v>
      </c>
      <c r="G15" s="38">
        <v>1</v>
      </c>
      <c r="H15" s="21">
        <f>SUM(H11:H14)</f>
        <v>294</v>
      </c>
      <c r="I15" s="38">
        <f>SUM(I11:I14)</f>
        <v>3</v>
      </c>
      <c r="J15" s="21">
        <f>SUM(J11:J14)</f>
        <v>306</v>
      </c>
      <c r="K15" s="38">
        <f>SUM(K11:K14)</f>
        <v>1</v>
      </c>
      <c r="L15" s="46">
        <f>SUM(L11:L14)</f>
        <v>363</v>
      </c>
      <c r="M15" s="46">
        <v>1</v>
      </c>
      <c r="N15" s="21">
        <f t="shared" ref="N15:AC15" si="1">SUM(N11:N14)</f>
        <v>396</v>
      </c>
      <c r="O15" s="38">
        <f t="shared" si="1"/>
        <v>0</v>
      </c>
      <c r="P15" s="21">
        <f t="shared" si="1"/>
        <v>410</v>
      </c>
      <c r="Q15" s="46">
        <f t="shared" si="1"/>
        <v>1</v>
      </c>
      <c r="R15" s="21">
        <f t="shared" si="1"/>
        <v>407</v>
      </c>
      <c r="S15" s="38">
        <f t="shared" si="1"/>
        <v>1</v>
      </c>
      <c r="T15" s="22">
        <f t="shared" si="1"/>
        <v>484</v>
      </c>
      <c r="U15" s="23">
        <f t="shared" si="1"/>
        <v>0</v>
      </c>
      <c r="V15" s="22">
        <f t="shared" si="1"/>
        <v>462</v>
      </c>
      <c r="W15" s="22">
        <f t="shared" si="1"/>
        <v>0</v>
      </c>
      <c r="X15" s="93">
        <f t="shared" si="1"/>
        <v>451</v>
      </c>
      <c r="Y15" s="23">
        <f t="shared" si="1"/>
        <v>0</v>
      </c>
      <c r="Z15" s="22">
        <f t="shared" si="1"/>
        <v>433</v>
      </c>
      <c r="AA15" s="22">
        <f t="shared" si="1"/>
        <v>1</v>
      </c>
      <c r="AB15" s="93">
        <f t="shared" si="1"/>
        <v>387</v>
      </c>
      <c r="AC15" s="23">
        <f t="shared" si="1"/>
        <v>4</v>
      </c>
    </row>
    <row r="16" spans="1:29" ht="17.399999999999999" x14ac:dyDescent="0.25">
      <c r="A16" s="11" t="s">
        <v>18</v>
      </c>
      <c r="B16" s="96"/>
      <c r="C16" s="100"/>
      <c r="D16" s="96"/>
      <c r="E16" s="100"/>
      <c r="F16" s="96"/>
      <c r="G16" s="100"/>
      <c r="H16" s="96"/>
      <c r="I16" s="100"/>
      <c r="J16" s="96"/>
      <c r="K16" s="100"/>
      <c r="L16" s="97"/>
      <c r="M16" s="97"/>
      <c r="N16" s="96"/>
      <c r="O16" s="100"/>
      <c r="P16" s="96"/>
      <c r="Q16" s="97"/>
      <c r="R16" s="25"/>
      <c r="S16" s="39"/>
      <c r="T16" s="88"/>
      <c r="U16" s="89"/>
      <c r="V16" s="90"/>
      <c r="W16" s="90"/>
      <c r="X16" s="86"/>
      <c r="Y16" s="87"/>
      <c r="Z16" s="90"/>
      <c r="AA16" s="90"/>
      <c r="AB16" s="90"/>
      <c r="AC16" s="87"/>
    </row>
    <row r="17" spans="1:29" x14ac:dyDescent="0.25">
      <c r="A17" s="8" t="s">
        <v>12</v>
      </c>
      <c r="B17" s="18">
        <v>1</v>
      </c>
      <c r="C17" s="35">
        <v>0</v>
      </c>
      <c r="D17" s="18">
        <v>0</v>
      </c>
      <c r="E17" s="35">
        <v>0</v>
      </c>
      <c r="F17" s="18">
        <v>0</v>
      </c>
      <c r="G17" s="35">
        <v>0</v>
      </c>
      <c r="H17" s="18">
        <v>2</v>
      </c>
      <c r="I17" s="35">
        <v>3</v>
      </c>
      <c r="J17" s="18">
        <v>0</v>
      </c>
      <c r="K17" s="35">
        <v>0</v>
      </c>
      <c r="L17" s="45">
        <v>0</v>
      </c>
      <c r="M17" s="45">
        <v>0</v>
      </c>
      <c r="N17" s="18">
        <v>1</v>
      </c>
      <c r="O17" s="35">
        <v>0</v>
      </c>
      <c r="P17" s="18">
        <v>1</v>
      </c>
      <c r="Q17" s="45">
        <v>0</v>
      </c>
      <c r="R17" s="18">
        <v>1</v>
      </c>
      <c r="S17" s="35">
        <v>0</v>
      </c>
      <c r="T17" s="91">
        <v>1</v>
      </c>
      <c r="U17" s="19">
        <v>0</v>
      </c>
      <c r="V17" s="91">
        <v>1</v>
      </c>
      <c r="W17" s="91">
        <v>0</v>
      </c>
      <c r="X17" s="92">
        <v>0</v>
      </c>
      <c r="Y17" s="19">
        <v>0</v>
      </c>
      <c r="Z17" s="91">
        <v>2</v>
      </c>
      <c r="AA17" s="91">
        <v>0</v>
      </c>
      <c r="AB17" s="92">
        <v>0</v>
      </c>
      <c r="AC17" s="19">
        <v>0</v>
      </c>
    </row>
    <row r="18" spans="1:29" x14ac:dyDescent="0.25">
      <c r="A18" s="8" t="s">
        <v>13</v>
      </c>
      <c r="B18" s="18">
        <v>231</v>
      </c>
      <c r="C18" s="35">
        <v>3</v>
      </c>
      <c r="D18" s="18">
        <v>241</v>
      </c>
      <c r="E18" s="35">
        <v>3</v>
      </c>
      <c r="F18" s="18">
        <v>219</v>
      </c>
      <c r="G18" s="35">
        <v>0</v>
      </c>
      <c r="H18" s="18">
        <v>243</v>
      </c>
      <c r="I18" s="35">
        <v>0</v>
      </c>
      <c r="J18" s="18">
        <v>290</v>
      </c>
      <c r="K18" s="35">
        <v>0</v>
      </c>
      <c r="L18" s="45">
        <v>305</v>
      </c>
      <c r="M18" s="45">
        <v>2</v>
      </c>
      <c r="N18" s="18">
        <v>319</v>
      </c>
      <c r="O18" s="35">
        <v>1</v>
      </c>
      <c r="P18" s="18">
        <v>307</v>
      </c>
      <c r="Q18" s="45">
        <v>9</v>
      </c>
      <c r="R18" s="18">
        <v>401</v>
      </c>
      <c r="S18" s="35">
        <v>3</v>
      </c>
      <c r="T18" s="91">
        <v>374</v>
      </c>
      <c r="U18" s="19">
        <v>5</v>
      </c>
      <c r="V18" s="91">
        <v>361</v>
      </c>
      <c r="W18" s="91">
        <v>1</v>
      </c>
      <c r="X18" s="92">
        <v>335</v>
      </c>
      <c r="Y18" s="19">
        <v>1</v>
      </c>
      <c r="Z18" s="91">
        <v>328</v>
      </c>
      <c r="AA18" s="91">
        <v>0</v>
      </c>
      <c r="AB18" s="92">
        <v>286</v>
      </c>
      <c r="AC18" s="19">
        <v>1</v>
      </c>
    </row>
    <row r="19" spans="1:29" x14ac:dyDescent="0.25">
      <c r="A19" s="8" t="s">
        <v>17</v>
      </c>
      <c r="B19" s="18">
        <v>16</v>
      </c>
      <c r="C19" s="35">
        <v>0</v>
      </c>
      <c r="D19" s="18">
        <v>9</v>
      </c>
      <c r="E19" s="35">
        <v>0</v>
      </c>
      <c r="F19" s="18">
        <v>12</v>
      </c>
      <c r="G19" s="35">
        <v>0</v>
      </c>
      <c r="H19" s="18">
        <v>13</v>
      </c>
      <c r="I19" s="35">
        <v>0</v>
      </c>
      <c r="J19" s="18">
        <v>18</v>
      </c>
      <c r="K19" s="35">
        <v>0</v>
      </c>
      <c r="L19" s="45">
        <v>13</v>
      </c>
      <c r="M19" s="45">
        <v>0</v>
      </c>
      <c r="N19" s="18">
        <v>21</v>
      </c>
      <c r="O19" s="35">
        <v>0</v>
      </c>
      <c r="P19" s="18">
        <v>28</v>
      </c>
      <c r="Q19" s="45">
        <v>0</v>
      </c>
      <c r="R19" s="18">
        <v>24</v>
      </c>
      <c r="S19" s="35">
        <v>0</v>
      </c>
      <c r="T19" s="91">
        <v>28</v>
      </c>
      <c r="U19" s="19">
        <v>0</v>
      </c>
      <c r="V19" s="91">
        <v>30</v>
      </c>
      <c r="W19" s="91">
        <v>0</v>
      </c>
      <c r="X19" s="92">
        <v>23</v>
      </c>
      <c r="Y19" s="19">
        <v>0</v>
      </c>
      <c r="Z19" s="91">
        <v>21</v>
      </c>
      <c r="AA19" s="91">
        <v>0</v>
      </c>
      <c r="AB19" s="92">
        <v>31</v>
      </c>
      <c r="AC19" s="19">
        <v>0</v>
      </c>
    </row>
    <row r="20" spans="1:29" x14ac:dyDescent="0.25">
      <c r="A20" s="9" t="s">
        <v>14</v>
      </c>
      <c r="B20" s="21">
        <f>SUM(B17:B19)</f>
        <v>248</v>
      </c>
      <c r="C20" s="38">
        <f>SUM(C17:C19)</f>
        <v>3</v>
      </c>
      <c r="D20" s="21">
        <f>SUM(D17:D19)</f>
        <v>250</v>
      </c>
      <c r="E20" s="38">
        <v>3</v>
      </c>
      <c r="F20" s="21">
        <f>SUM(F17:F19)</f>
        <v>231</v>
      </c>
      <c r="G20" s="38">
        <v>0</v>
      </c>
      <c r="H20" s="21">
        <f>SUM(H17:H19)</f>
        <v>258</v>
      </c>
      <c r="I20" s="38">
        <f>SUM(I17:I19)</f>
        <v>3</v>
      </c>
      <c r="J20" s="21">
        <f>SUM(J17:J19)</f>
        <v>308</v>
      </c>
      <c r="K20" s="38">
        <v>0</v>
      </c>
      <c r="L20" s="46">
        <f>SUM(L17:L19)</f>
        <v>318</v>
      </c>
      <c r="M20" s="46">
        <v>2</v>
      </c>
      <c r="N20" s="21">
        <f t="shared" ref="N20:AC20" si="2">SUM(N17:N19)</f>
        <v>341</v>
      </c>
      <c r="O20" s="38">
        <f t="shared" si="2"/>
        <v>1</v>
      </c>
      <c r="P20" s="21">
        <f t="shared" si="2"/>
        <v>336</v>
      </c>
      <c r="Q20" s="46">
        <f t="shared" si="2"/>
        <v>9</v>
      </c>
      <c r="R20" s="21">
        <f t="shared" si="2"/>
        <v>426</v>
      </c>
      <c r="S20" s="38">
        <f t="shared" si="2"/>
        <v>3</v>
      </c>
      <c r="T20" s="22">
        <f t="shared" si="2"/>
        <v>403</v>
      </c>
      <c r="U20" s="23">
        <f t="shared" si="2"/>
        <v>5</v>
      </c>
      <c r="V20" s="22">
        <f t="shared" si="2"/>
        <v>392</v>
      </c>
      <c r="W20" s="22">
        <f t="shared" si="2"/>
        <v>1</v>
      </c>
      <c r="X20" s="93">
        <f t="shared" si="2"/>
        <v>358</v>
      </c>
      <c r="Y20" s="23">
        <f t="shared" si="2"/>
        <v>1</v>
      </c>
      <c r="Z20" s="22">
        <f t="shared" si="2"/>
        <v>351</v>
      </c>
      <c r="AA20" s="22">
        <f t="shared" si="2"/>
        <v>0</v>
      </c>
      <c r="AB20" s="93">
        <f t="shared" si="2"/>
        <v>317</v>
      </c>
      <c r="AC20" s="23">
        <f t="shared" si="2"/>
        <v>1</v>
      </c>
    </row>
    <row r="21" spans="1:29" ht="17.399999999999999" x14ac:dyDescent="0.3">
      <c r="A21" s="7" t="s">
        <v>19</v>
      </c>
      <c r="B21" s="94"/>
      <c r="C21" s="99"/>
      <c r="D21" s="94"/>
      <c r="E21" s="99"/>
      <c r="F21" s="94"/>
      <c r="G21" s="99"/>
      <c r="H21" s="94"/>
      <c r="I21" s="99"/>
      <c r="J21" s="94"/>
      <c r="K21" s="99"/>
      <c r="L21" s="95"/>
      <c r="M21" s="95"/>
      <c r="N21" s="94"/>
      <c r="O21" s="99"/>
      <c r="P21" s="94"/>
      <c r="Q21" s="95"/>
      <c r="R21" s="86"/>
      <c r="S21" s="87"/>
      <c r="T21" s="88"/>
      <c r="U21" s="89"/>
      <c r="V21" s="90"/>
      <c r="W21" s="90"/>
      <c r="X21" s="86"/>
      <c r="Y21" s="87"/>
      <c r="Z21" s="90"/>
      <c r="AA21" s="90"/>
      <c r="AB21" s="90"/>
      <c r="AC21" s="87"/>
    </row>
    <row r="22" spans="1:29" x14ac:dyDescent="0.25">
      <c r="A22" s="8" t="s">
        <v>12</v>
      </c>
      <c r="B22" s="18">
        <v>0</v>
      </c>
      <c r="C22" s="35">
        <v>0</v>
      </c>
      <c r="D22" s="18">
        <v>0</v>
      </c>
      <c r="E22" s="35">
        <v>0</v>
      </c>
      <c r="F22" s="18">
        <v>0</v>
      </c>
      <c r="G22" s="35">
        <v>0</v>
      </c>
      <c r="H22" s="18">
        <v>0</v>
      </c>
      <c r="I22" s="35">
        <v>10</v>
      </c>
      <c r="J22" s="18">
        <v>0</v>
      </c>
      <c r="K22" s="35">
        <v>0</v>
      </c>
      <c r="L22" s="45">
        <v>0</v>
      </c>
      <c r="M22" s="45">
        <v>0</v>
      </c>
      <c r="N22" s="18">
        <v>0</v>
      </c>
      <c r="O22" s="35">
        <v>0</v>
      </c>
      <c r="P22" s="18">
        <v>0</v>
      </c>
      <c r="Q22" s="45">
        <v>0</v>
      </c>
      <c r="R22" s="18">
        <v>0</v>
      </c>
      <c r="S22" s="35">
        <v>0</v>
      </c>
      <c r="T22" s="91">
        <v>0</v>
      </c>
      <c r="U22" s="19">
        <v>0</v>
      </c>
      <c r="V22" s="91">
        <v>0</v>
      </c>
      <c r="W22" s="91">
        <v>0</v>
      </c>
      <c r="X22" s="92">
        <v>0</v>
      </c>
      <c r="Y22" s="19">
        <v>0</v>
      </c>
      <c r="Z22" s="91">
        <v>0</v>
      </c>
      <c r="AA22" s="91">
        <v>0</v>
      </c>
      <c r="AB22" s="92">
        <v>0</v>
      </c>
      <c r="AC22" s="19">
        <v>0</v>
      </c>
    </row>
    <row r="23" spans="1:29" x14ac:dyDescent="0.25">
      <c r="A23" s="8" t="s">
        <v>13</v>
      </c>
      <c r="B23" s="18">
        <v>334</v>
      </c>
      <c r="C23" s="35">
        <v>22</v>
      </c>
      <c r="D23" s="18">
        <v>328</v>
      </c>
      <c r="E23" s="35">
        <v>20</v>
      </c>
      <c r="F23" s="18">
        <v>388</v>
      </c>
      <c r="G23" s="35">
        <v>14</v>
      </c>
      <c r="H23" s="18">
        <v>409</v>
      </c>
      <c r="I23" s="35">
        <v>0</v>
      </c>
      <c r="J23" s="18">
        <v>443</v>
      </c>
      <c r="K23" s="35">
        <v>20</v>
      </c>
      <c r="L23" s="45">
        <v>471</v>
      </c>
      <c r="M23" s="45">
        <v>21</v>
      </c>
      <c r="N23" s="18">
        <v>495</v>
      </c>
      <c r="O23" s="35">
        <v>16</v>
      </c>
      <c r="P23" s="18">
        <v>566</v>
      </c>
      <c r="Q23" s="45">
        <v>10</v>
      </c>
      <c r="R23" s="18">
        <v>530</v>
      </c>
      <c r="S23" s="35">
        <v>11</v>
      </c>
      <c r="T23" s="91">
        <v>487</v>
      </c>
      <c r="U23" s="19">
        <v>16</v>
      </c>
      <c r="V23" s="91">
        <v>498</v>
      </c>
      <c r="W23" s="91">
        <v>9</v>
      </c>
      <c r="X23" s="92">
        <v>471</v>
      </c>
      <c r="Y23" s="19">
        <v>0</v>
      </c>
      <c r="Z23" s="91">
        <v>411</v>
      </c>
      <c r="AA23" s="91">
        <v>1</v>
      </c>
      <c r="AB23" s="92">
        <v>371</v>
      </c>
      <c r="AC23" s="19">
        <v>7</v>
      </c>
    </row>
    <row r="24" spans="1:29" x14ac:dyDescent="0.25">
      <c r="A24" s="8" t="s">
        <v>17</v>
      </c>
      <c r="B24" s="18">
        <v>8</v>
      </c>
      <c r="C24" s="35">
        <v>0</v>
      </c>
      <c r="D24" s="18">
        <v>6</v>
      </c>
      <c r="E24" s="35">
        <v>0</v>
      </c>
      <c r="F24" s="18">
        <v>12</v>
      </c>
      <c r="G24" s="35">
        <v>0</v>
      </c>
      <c r="H24" s="18">
        <v>8</v>
      </c>
      <c r="I24" s="35">
        <v>0</v>
      </c>
      <c r="J24" s="18">
        <v>11</v>
      </c>
      <c r="K24" s="35">
        <v>0</v>
      </c>
      <c r="L24" s="45">
        <v>12</v>
      </c>
      <c r="M24" s="45">
        <v>0</v>
      </c>
      <c r="N24" s="18">
        <v>18</v>
      </c>
      <c r="O24" s="35">
        <v>0</v>
      </c>
      <c r="P24" s="18">
        <v>25</v>
      </c>
      <c r="Q24" s="45">
        <v>0</v>
      </c>
      <c r="R24" s="18">
        <v>20</v>
      </c>
      <c r="S24" s="35">
        <v>0</v>
      </c>
      <c r="T24" s="91">
        <v>23</v>
      </c>
      <c r="U24" s="19">
        <v>0</v>
      </c>
      <c r="V24" s="91">
        <v>14</v>
      </c>
      <c r="W24" s="91">
        <v>0</v>
      </c>
      <c r="X24" s="92">
        <v>22</v>
      </c>
      <c r="Y24" s="19">
        <v>0</v>
      </c>
      <c r="Z24" s="91">
        <v>13</v>
      </c>
      <c r="AA24" s="91">
        <v>0</v>
      </c>
      <c r="AB24" s="92">
        <v>19</v>
      </c>
      <c r="AC24" s="19">
        <v>0</v>
      </c>
    </row>
    <row r="25" spans="1:29" x14ac:dyDescent="0.25">
      <c r="A25" s="9" t="s">
        <v>14</v>
      </c>
      <c r="B25" s="21">
        <f>SUM(B22:B24)</f>
        <v>342</v>
      </c>
      <c r="C25" s="38">
        <f>SUM(C22:C24)</f>
        <v>22</v>
      </c>
      <c r="D25" s="21">
        <f>SUM(D22:D24)</f>
        <v>334</v>
      </c>
      <c r="E25" s="38">
        <v>20</v>
      </c>
      <c r="F25" s="21">
        <f>SUM(F22:F24)</f>
        <v>400</v>
      </c>
      <c r="G25" s="38">
        <v>14</v>
      </c>
      <c r="H25" s="21">
        <f>SUM(H22:H24)</f>
        <v>417</v>
      </c>
      <c r="I25" s="38">
        <f>SUM(I22:I24)</f>
        <v>10</v>
      </c>
      <c r="J25" s="21">
        <f>SUM(J22:J24)</f>
        <v>454</v>
      </c>
      <c r="K25" s="38">
        <f>SUM(K22:K24)</f>
        <v>20</v>
      </c>
      <c r="L25" s="46">
        <f>SUM(L22:L24)</f>
        <v>483</v>
      </c>
      <c r="M25" s="46">
        <v>21</v>
      </c>
      <c r="N25" s="21">
        <f t="shared" ref="N25:AC25" si="3">SUM(N22:N24)</f>
        <v>513</v>
      </c>
      <c r="O25" s="38">
        <f t="shared" si="3"/>
        <v>16</v>
      </c>
      <c r="P25" s="21">
        <f t="shared" si="3"/>
        <v>591</v>
      </c>
      <c r="Q25" s="46">
        <f t="shared" si="3"/>
        <v>10</v>
      </c>
      <c r="R25" s="21">
        <f t="shared" si="3"/>
        <v>550</v>
      </c>
      <c r="S25" s="38">
        <f t="shared" si="3"/>
        <v>11</v>
      </c>
      <c r="T25" s="22">
        <f t="shared" si="3"/>
        <v>510</v>
      </c>
      <c r="U25" s="23">
        <f t="shared" si="3"/>
        <v>16</v>
      </c>
      <c r="V25" s="22">
        <f t="shared" si="3"/>
        <v>512</v>
      </c>
      <c r="W25" s="22">
        <f t="shared" si="3"/>
        <v>9</v>
      </c>
      <c r="X25" s="93">
        <f t="shared" si="3"/>
        <v>493</v>
      </c>
      <c r="Y25" s="23">
        <f t="shared" si="3"/>
        <v>0</v>
      </c>
      <c r="Z25" s="22">
        <f t="shared" si="3"/>
        <v>424</v>
      </c>
      <c r="AA25" s="22">
        <f t="shared" si="3"/>
        <v>1</v>
      </c>
      <c r="AB25" s="93">
        <f t="shared" si="3"/>
        <v>390</v>
      </c>
      <c r="AC25" s="23">
        <f t="shared" si="3"/>
        <v>7</v>
      </c>
    </row>
    <row r="26" spans="1:29" ht="17.399999999999999" x14ac:dyDescent="0.3">
      <c r="A26" s="7" t="s">
        <v>20</v>
      </c>
      <c r="B26" s="94"/>
      <c r="C26" s="99"/>
      <c r="D26" s="94"/>
      <c r="E26" s="99"/>
      <c r="F26" s="94"/>
      <c r="G26" s="99"/>
      <c r="H26" s="94"/>
      <c r="I26" s="99"/>
      <c r="J26" s="94"/>
      <c r="K26" s="99"/>
      <c r="L26" s="95"/>
      <c r="M26" s="95"/>
      <c r="N26" s="94"/>
      <c r="O26" s="99"/>
      <c r="P26" s="94"/>
      <c r="Q26" s="95"/>
      <c r="R26" s="86"/>
      <c r="S26" s="87"/>
      <c r="T26" s="88"/>
      <c r="U26" s="89"/>
      <c r="V26" s="90"/>
      <c r="W26" s="90"/>
      <c r="X26" s="86"/>
      <c r="Y26" s="87"/>
      <c r="Z26" s="90"/>
      <c r="AA26" s="90"/>
      <c r="AB26" s="90"/>
      <c r="AC26" s="87"/>
    </row>
    <row r="27" spans="1:29" x14ac:dyDescent="0.25">
      <c r="A27" s="8" t="s">
        <v>21</v>
      </c>
      <c r="B27" s="18">
        <v>0</v>
      </c>
      <c r="C27" s="35">
        <v>5</v>
      </c>
      <c r="D27" s="18">
        <v>0</v>
      </c>
      <c r="E27" s="35">
        <v>3</v>
      </c>
      <c r="F27" s="18">
        <v>0</v>
      </c>
      <c r="G27" s="35">
        <v>9</v>
      </c>
      <c r="H27" s="18">
        <v>0</v>
      </c>
      <c r="I27" s="35">
        <v>9</v>
      </c>
      <c r="J27" s="18">
        <v>0</v>
      </c>
      <c r="K27" s="35">
        <v>14</v>
      </c>
      <c r="L27" s="45">
        <v>0</v>
      </c>
      <c r="M27" s="45">
        <v>10</v>
      </c>
      <c r="N27" s="18">
        <v>0</v>
      </c>
      <c r="O27" s="35">
        <v>9</v>
      </c>
      <c r="P27" s="18">
        <v>0</v>
      </c>
      <c r="Q27" s="45">
        <v>8</v>
      </c>
      <c r="R27" s="18">
        <v>0</v>
      </c>
      <c r="S27" s="35">
        <v>15</v>
      </c>
      <c r="T27" s="91">
        <v>0</v>
      </c>
      <c r="U27" s="19">
        <v>16</v>
      </c>
      <c r="V27" s="91">
        <v>0</v>
      </c>
      <c r="W27" s="91">
        <v>10</v>
      </c>
      <c r="X27" s="92">
        <v>0</v>
      </c>
      <c r="Y27" s="19">
        <v>10</v>
      </c>
      <c r="Z27" s="91">
        <v>0</v>
      </c>
      <c r="AA27" s="91">
        <v>9</v>
      </c>
      <c r="AB27" s="92">
        <v>0</v>
      </c>
      <c r="AC27" s="19">
        <v>15</v>
      </c>
    </row>
    <row r="28" spans="1:29" x14ac:dyDescent="0.25">
      <c r="A28" s="8" t="s">
        <v>22</v>
      </c>
      <c r="B28" s="18">
        <v>0</v>
      </c>
      <c r="C28" s="35">
        <v>0</v>
      </c>
      <c r="D28" s="18">
        <v>0</v>
      </c>
      <c r="E28" s="35">
        <v>0</v>
      </c>
      <c r="F28" s="18">
        <v>0</v>
      </c>
      <c r="G28" s="35">
        <v>0</v>
      </c>
      <c r="H28" s="18">
        <v>0</v>
      </c>
      <c r="I28" s="35">
        <v>0</v>
      </c>
      <c r="J28" s="18">
        <v>0</v>
      </c>
      <c r="K28" s="35">
        <v>1</v>
      </c>
      <c r="L28" s="45">
        <v>0</v>
      </c>
      <c r="M28" s="45">
        <v>2</v>
      </c>
      <c r="N28" s="18">
        <v>0</v>
      </c>
      <c r="O28" s="35">
        <v>1</v>
      </c>
      <c r="P28" s="18">
        <v>0</v>
      </c>
      <c r="Q28" s="45">
        <v>0</v>
      </c>
      <c r="R28" s="18">
        <v>0</v>
      </c>
      <c r="S28" s="35">
        <v>0</v>
      </c>
      <c r="T28" s="91">
        <v>0</v>
      </c>
      <c r="U28" s="19">
        <v>0</v>
      </c>
      <c r="V28" s="91">
        <v>0</v>
      </c>
      <c r="W28" s="91">
        <v>0</v>
      </c>
      <c r="X28" s="92">
        <v>0</v>
      </c>
      <c r="Y28" s="19">
        <v>2</v>
      </c>
      <c r="Z28" s="91">
        <v>0</v>
      </c>
      <c r="AA28" s="91">
        <v>0</v>
      </c>
      <c r="AB28" s="92">
        <v>0</v>
      </c>
      <c r="AC28" s="19">
        <v>1</v>
      </c>
    </row>
    <row r="29" spans="1:29" x14ac:dyDescent="0.25">
      <c r="A29" s="8" t="s">
        <v>23</v>
      </c>
      <c r="B29" s="18">
        <v>0</v>
      </c>
      <c r="C29" s="35">
        <v>2</v>
      </c>
      <c r="D29" s="18">
        <v>0</v>
      </c>
      <c r="E29" s="35">
        <v>2</v>
      </c>
      <c r="F29" s="18">
        <v>1</v>
      </c>
      <c r="G29" s="35">
        <v>2</v>
      </c>
      <c r="H29" s="18">
        <v>1</v>
      </c>
      <c r="I29" s="35">
        <v>1</v>
      </c>
      <c r="J29" s="18">
        <v>1</v>
      </c>
      <c r="K29" s="35">
        <v>1</v>
      </c>
      <c r="L29" s="45">
        <v>3</v>
      </c>
      <c r="M29" s="45">
        <v>1</v>
      </c>
      <c r="N29" s="18">
        <v>1</v>
      </c>
      <c r="O29" s="35">
        <v>0</v>
      </c>
      <c r="P29" s="18">
        <v>1</v>
      </c>
      <c r="Q29" s="45">
        <v>0</v>
      </c>
      <c r="R29" s="18">
        <v>0</v>
      </c>
      <c r="S29" s="35">
        <v>1</v>
      </c>
      <c r="T29" s="91">
        <v>0</v>
      </c>
      <c r="U29" s="19">
        <v>2</v>
      </c>
      <c r="V29" s="91">
        <v>0</v>
      </c>
      <c r="W29" s="91">
        <v>1</v>
      </c>
      <c r="X29" s="92">
        <v>0</v>
      </c>
      <c r="Y29" s="19">
        <v>1</v>
      </c>
      <c r="Z29" s="91">
        <v>1</v>
      </c>
      <c r="AA29" s="91">
        <v>0</v>
      </c>
      <c r="AB29" s="92">
        <v>2</v>
      </c>
      <c r="AC29" s="19">
        <v>1</v>
      </c>
    </row>
    <row r="30" spans="1:29" x14ac:dyDescent="0.25">
      <c r="A30" s="8" t="s">
        <v>24</v>
      </c>
      <c r="B30" s="18">
        <v>4</v>
      </c>
      <c r="C30" s="35">
        <v>4</v>
      </c>
      <c r="D30" s="18">
        <v>4</v>
      </c>
      <c r="E30" s="35">
        <v>4</v>
      </c>
      <c r="F30" s="18">
        <v>2</v>
      </c>
      <c r="G30" s="35">
        <v>4</v>
      </c>
      <c r="H30" s="18">
        <v>2</v>
      </c>
      <c r="I30" s="35">
        <v>6</v>
      </c>
      <c r="J30" s="18">
        <v>0</v>
      </c>
      <c r="K30" s="35">
        <v>5</v>
      </c>
      <c r="L30" s="45">
        <v>0</v>
      </c>
      <c r="M30" s="45">
        <v>5</v>
      </c>
      <c r="N30" s="18">
        <v>0</v>
      </c>
      <c r="O30" s="35">
        <v>5</v>
      </c>
      <c r="P30" s="18">
        <v>0</v>
      </c>
      <c r="Q30" s="45">
        <v>4</v>
      </c>
      <c r="R30" s="18">
        <v>0</v>
      </c>
      <c r="S30" s="35">
        <v>4</v>
      </c>
      <c r="T30" s="91">
        <v>2</v>
      </c>
      <c r="U30" s="19">
        <v>8</v>
      </c>
      <c r="V30" s="91">
        <v>0</v>
      </c>
      <c r="W30" s="91">
        <v>8</v>
      </c>
      <c r="X30" s="92">
        <v>2</v>
      </c>
      <c r="Y30" s="19">
        <v>4</v>
      </c>
      <c r="Z30" s="91">
        <v>1</v>
      </c>
      <c r="AA30" s="91">
        <v>6</v>
      </c>
      <c r="AB30" s="92">
        <v>2</v>
      </c>
      <c r="AC30" s="19">
        <v>6</v>
      </c>
    </row>
    <row r="31" spans="1:29" x14ac:dyDescent="0.25">
      <c r="A31" s="9" t="s">
        <v>14</v>
      </c>
      <c r="B31" s="21">
        <f>SUM(B27:B30)</f>
        <v>4</v>
      </c>
      <c r="C31" s="38">
        <f>SUM(C27:C30)</f>
        <v>11</v>
      </c>
      <c r="D31" s="21">
        <v>4</v>
      </c>
      <c r="E31" s="38">
        <f>SUM(E27:E30)</f>
        <v>9</v>
      </c>
      <c r="F31" s="21">
        <f>SUM(F27:F30)</f>
        <v>3</v>
      </c>
      <c r="G31" s="38">
        <v>15</v>
      </c>
      <c r="H31" s="21">
        <f>SUM(H27:H30)</f>
        <v>3</v>
      </c>
      <c r="I31" s="38">
        <f>SUM(I27:I30)</f>
        <v>16</v>
      </c>
      <c r="J31" s="21">
        <v>1</v>
      </c>
      <c r="K31" s="38">
        <f t="shared" ref="K31:AC31" si="4">SUM(K27:K30)</f>
        <v>21</v>
      </c>
      <c r="L31" s="46">
        <f t="shared" si="4"/>
        <v>3</v>
      </c>
      <c r="M31" s="46">
        <f t="shared" si="4"/>
        <v>18</v>
      </c>
      <c r="N31" s="21">
        <f t="shared" si="4"/>
        <v>1</v>
      </c>
      <c r="O31" s="38">
        <f t="shared" si="4"/>
        <v>15</v>
      </c>
      <c r="P31" s="21">
        <f t="shared" si="4"/>
        <v>1</v>
      </c>
      <c r="Q31" s="46">
        <f t="shared" si="4"/>
        <v>12</v>
      </c>
      <c r="R31" s="21">
        <f t="shared" si="4"/>
        <v>0</v>
      </c>
      <c r="S31" s="38">
        <f t="shared" si="4"/>
        <v>20</v>
      </c>
      <c r="T31" s="22">
        <f t="shared" si="4"/>
        <v>2</v>
      </c>
      <c r="U31" s="22">
        <f t="shared" si="4"/>
        <v>26</v>
      </c>
      <c r="V31" s="93">
        <f t="shared" si="4"/>
        <v>0</v>
      </c>
      <c r="W31" s="22">
        <f t="shared" si="4"/>
        <v>19</v>
      </c>
      <c r="X31" s="93">
        <f t="shared" si="4"/>
        <v>2</v>
      </c>
      <c r="Y31" s="22">
        <f t="shared" si="4"/>
        <v>17</v>
      </c>
      <c r="Z31" s="93">
        <f t="shared" si="4"/>
        <v>2</v>
      </c>
      <c r="AA31" s="22">
        <f t="shared" si="4"/>
        <v>15</v>
      </c>
      <c r="AB31" s="93">
        <f t="shared" si="4"/>
        <v>4</v>
      </c>
      <c r="AC31" s="23">
        <f t="shared" si="4"/>
        <v>23</v>
      </c>
    </row>
    <row r="32" spans="1:29" x14ac:dyDescent="0.25">
      <c r="A32" s="12" t="s">
        <v>25</v>
      </c>
      <c r="B32" s="25">
        <f>B31+B25+B20+B15+B9</f>
        <v>1269</v>
      </c>
      <c r="C32" s="39">
        <f>C31+C25+C20+C15+C9</f>
        <v>36</v>
      </c>
      <c r="D32" s="25">
        <f>D9+D15+D20+D25+D31</f>
        <v>1158</v>
      </c>
      <c r="E32" s="39">
        <f>E9+E15+E20+E25+E31</f>
        <v>32</v>
      </c>
      <c r="F32" s="25">
        <f>F9+F15+F20+F25+F31</f>
        <v>1219</v>
      </c>
      <c r="G32" s="39">
        <f t="shared" ref="G32:AC32" si="5">G9+G15+G20+G25+G31</f>
        <v>30</v>
      </c>
      <c r="H32" s="47">
        <f t="shared" si="5"/>
        <v>1266</v>
      </c>
      <c r="I32" s="39">
        <f t="shared" si="5"/>
        <v>33</v>
      </c>
      <c r="J32" s="25">
        <f t="shared" si="5"/>
        <v>1375</v>
      </c>
      <c r="K32" s="39">
        <f t="shared" si="5"/>
        <v>45</v>
      </c>
      <c r="L32" s="47">
        <f t="shared" si="5"/>
        <v>1469</v>
      </c>
      <c r="M32" s="39">
        <f t="shared" si="5"/>
        <v>45</v>
      </c>
      <c r="N32" s="25">
        <f t="shared" si="5"/>
        <v>1614</v>
      </c>
      <c r="O32" s="39">
        <f t="shared" si="5"/>
        <v>33</v>
      </c>
      <c r="P32" s="47">
        <f t="shared" si="5"/>
        <v>1737</v>
      </c>
      <c r="Q32" s="39">
        <f t="shared" si="5"/>
        <v>34</v>
      </c>
      <c r="R32" s="47">
        <f t="shared" si="5"/>
        <v>1810</v>
      </c>
      <c r="S32" s="39">
        <f t="shared" si="5"/>
        <v>36</v>
      </c>
      <c r="T32" s="47">
        <f t="shared" si="5"/>
        <v>1805</v>
      </c>
      <c r="U32" s="39">
        <f t="shared" si="5"/>
        <v>50</v>
      </c>
      <c r="V32" s="47">
        <f t="shared" si="5"/>
        <v>1858</v>
      </c>
      <c r="W32" s="39">
        <f t="shared" si="5"/>
        <v>35</v>
      </c>
      <c r="X32" s="47">
        <f t="shared" si="5"/>
        <v>1769</v>
      </c>
      <c r="Y32" s="39">
        <f t="shared" si="5"/>
        <v>18</v>
      </c>
      <c r="Z32" s="47">
        <f t="shared" si="5"/>
        <v>1636</v>
      </c>
      <c r="AA32" s="39">
        <f t="shared" si="5"/>
        <v>17</v>
      </c>
      <c r="AB32" s="47">
        <f t="shared" si="5"/>
        <v>1549</v>
      </c>
      <c r="AC32" s="39">
        <f t="shared" si="5"/>
        <v>37</v>
      </c>
    </row>
    <row r="33" spans="1:29" ht="13.8" thickBot="1" x14ac:dyDescent="0.3">
      <c r="A33" s="14" t="s">
        <v>26</v>
      </c>
      <c r="B33" s="134">
        <v>1305</v>
      </c>
      <c r="C33" s="135"/>
      <c r="D33" s="134">
        <v>1190</v>
      </c>
      <c r="E33" s="135"/>
      <c r="F33" s="136">
        <v>1249</v>
      </c>
      <c r="G33" s="127"/>
      <c r="H33" s="136">
        <v>1299</v>
      </c>
      <c r="I33" s="127"/>
      <c r="J33" s="136">
        <v>1420</v>
      </c>
      <c r="K33" s="127"/>
      <c r="L33" s="126">
        <f>L32+M32</f>
        <v>1514</v>
      </c>
      <c r="M33" s="127"/>
      <c r="N33" s="126">
        <f>N32+O32</f>
        <v>1647</v>
      </c>
      <c r="O33" s="127"/>
      <c r="P33" s="126">
        <f>P32+Q32</f>
        <v>1771</v>
      </c>
      <c r="Q33" s="127"/>
      <c r="R33" s="126">
        <f>R32+S32</f>
        <v>1846</v>
      </c>
      <c r="S33" s="127"/>
      <c r="T33" s="126">
        <f>T32+U32</f>
        <v>1855</v>
      </c>
      <c r="U33" s="127"/>
      <c r="V33" s="126">
        <f>V32+W32</f>
        <v>1893</v>
      </c>
      <c r="W33" s="127"/>
      <c r="X33" s="126">
        <f>X32+Y32</f>
        <v>1787</v>
      </c>
      <c r="Y33" s="127"/>
      <c r="Z33" s="126">
        <f>Z32+AA32</f>
        <v>1653</v>
      </c>
      <c r="AA33" s="127"/>
      <c r="AB33" s="126">
        <f>AB32+AC32</f>
        <v>1586</v>
      </c>
      <c r="AC33" s="127"/>
    </row>
  </sheetData>
  <mergeCells count="23">
    <mergeCell ref="B3:C3"/>
    <mergeCell ref="B33:C33"/>
    <mergeCell ref="D3:E3"/>
    <mergeCell ref="D33:E33"/>
    <mergeCell ref="T33:U33"/>
    <mergeCell ref="V33:W33"/>
    <mergeCell ref="X33:Y33"/>
    <mergeCell ref="F3:G3"/>
    <mergeCell ref="F33:G33"/>
    <mergeCell ref="H3:I3"/>
    <mergeCell ref="H33:I33"/>
    <mergeCell ref="N33:O33"/>
    <mergeCell ref="N3:O3"/>
    <mergeCell ref="J3:K3"/>
    <mergeCell ref="J33:K33"/>
    <mergeCell ref="L3:M3"/>
    <mergeCell ref="L33:M33"/>
    <mergeCell ref="Z33:AA33"/>
    <mergeCell ref="AB33:AC33"/>
    <mergeCell ref="P3:Q3"/>
    <mergeCell ref="R3:S3"/>
    <mergeCell ref="P33:Q33"/>
    <mergeCell ref="R33:S33"/>
  </mergeCells>
  <pageMargins left="0.41" right="0.44" top="1" bottom="1" header="0.5" footer="0.5"/>
  <pageSetup orientation="portrait" r:id="rId1"/>
  <headerFooter>
    <oddHeader>&amp;CSPRING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showGridLines="0" workbookViewId="0">
      <selection activeCell="A5" sqref="A5"/>
    </sheetView>
  </sheetViews>
  <sheetFormatPr defaultRowHeight="13.2" x14ac:dyDescent="0.25"/>
  <cols>
    <col min="1" max="1" width="35.33203125" style="15" customWidth="1"/>
    <col min="2" max="2" width="11.88671875" style="16" bestFit="1" customWidth="1"/>
    <col min="3" max="3" width="9" style="16" bestFit="1" customWidth="1"/>
    <col min="4" max="4" width="8.5546875" style="16" bestFit="1" customWidth="1"/>
    <col min="5" max="5" width="9" style="16" bestFit="1" customWidth="1"/>
    <col min="6" max="6" width="8.5546875" style="16" bestFit="1" customWidth="1"/>
    <col min="7" max="7" width="9" style="16" bestFit="1" customWidth="1"/>
    <col min="8" max="8" width="8.5546875" style="16" bestFit="1" customWidth="1"/>
    <col min="9" max="9" width="9" style="16" bestFit="1" customWidth="1"/>
    <col min="10" max="10" width="8.5546875" style="16" bestFit="1" customWidth="1"/>
    <col min="11" max="11" width="9" style="16" bestFit="1" customWidth="1"/>
    <col min="12" max="12" width="8.5546875" style="16" bestFit="1" customWidth="1"/>
    <col min="13" max="13" width="9" style="16" bestFit="1" customWidth="1"/>
    <col min="14" max="14" width="8.5546875" style="16" bestFit="1" customWidth="1"/>
    <col min="15" max="15" width="9" style="16" bestFit="1" customWidth="1"/>
    <col min="16" max="17" width="9" style="16" customWidth="1"/>
    <col min="18" max="18" width="10.33203125" style="16" customWidth="1"/>
    <col min="19" max="19" width="10" style="16" customWidth="1"/>
    <col min="20" max="24" width="8.5546875" style="16" customWidth="1"/>
    <col min="25" max="30" width="9.109375" style="16"/>
  </cols>
  <sheetData>
    <row r="1" spans="1:30" s="111" customFormat="1" ht="32.25" customHeight="1" x14ac:dyDescent="0.2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6" customHeight="1" thickBot="1" x14ac:dyDescent="0.3"/>
    <row r="3" spans="1:30" s="16" customFormat="1" x14ac:dyDescent="0.25">
      <c r="A3" s="27" t="s">
        <v>0</v>
      </c>
      <c r="B3" s="132" t="s">
        <v>55</v>
      </c>
      <c r="C3" s="133"/>
      <c r="D3" s="132" t="s">
        <v>54</v>
      </c>
      <c r="E3" s="133"/>
      <c r="F3" s="132" t="s">
        <v>53</v>
      </c>
      <c r="G3" s="131"/>
      <c r="H3" s="132" t="s">
        <v>52</v>
      </c>
      <c r="I3" s="131"/>
      <c r="J3" s="132" t="s">
        <v>51</v>
      </c>
      <c r="K3" s="131"/>
      <c r="L3" s="132" t="s">
        <v>41</v>
      </c>
      <c r="M3" s="131"/>
      <c r="N3" s="139" t="s">
        <v>40</v>
      </c>
      <c r="O3" s="139"/>
      <c r="P3" s="139" t="s">
        <v>1</v>
      </c>
      <c r="Q3" s="139"/>
      <c r="R3" s="139" t="s">
        <v>2</v>
      </c>
      <c r="S3" s="139"/>
      <c r="T3" s="132" t="s">
        <v>3</v>
      </c>
      <c r="U3" s="133"/>
      <c r="V3" s="132" t="s">
        <v>4</v>
      </c>
      <c r="W3" s="133"/>
      <c r="X3" s="132" t="s">
        <v>5</v>
      </c>
      <c r="Y3" s="133"/>
      <c r="Z3" s="132" t="s">
        <v>6</v>
      </c>
      <c r="AA3" s="133"/>
      <c r="AB3" s="132" t="s">
        <v>7</v>
      </c>
      <c r="AC3" s="133"/>
    </row>
    <row r="4" spans="1:30" s="105" customFormat="1" ht="23.25" customHeight="1" x14ac:dyDescent="0.25">
      <c r="A4" s="104" t="s">
        <v>27</v>
      </c>
      <c r="B4" s="6" t="s">
        <v>8</v>
      </c>
      <c r="C4" s="68" t="s">
        <v>9</v>
      </c>
      <c r="D4" s="6" t="s">
        <v>8</v>
      </c>
      <c r="E4" s="68" t="s">
        <v>9</v>
      </c>
      <c r="F4" s="6" t="s">
        <v>8</v>
      </c>
      <c r="G4" s="68" t="s">
        <v>9</v>
      </c>
      <c r="H4" s="6" t="s">
        <v>8</v>
      </c>
      <c r="I4" s="68" t="s">
        <v>9</v>
      </c>
      <c r="J4" s="6" t="s">
        <v>8</v>
      </c>
      <c r="K4" s="68" t="s">
        <v>9</v>
      </c>
      <c r="L4" s="6" t="s">
        <v>8</v>
      </c>
      <c r="M4" s="68" t="s">
        <v>9</v>
      </c>
      <c r="N4" s="67" t="s">
        <v>8</v>
      </c>
      <c r="O4" s="68" t="s">
        <v>9</v>
      </c>
      <c r="P4" s="67" t="s">
        <v>8</v>
      </c>
      <c r="Q4" s="68" t="s">
        <v>9</v>
      </c>
      <c r="R4" s="67" t="s">
        <v>8</v>
      </c>
      <c r="S4" s="68" t="s">
        <v>9</v>
      </c>
      <c r="T4" s="67" t="s">
        <v>8</v>
      </c>
      <c r="U4" s="68" t="s">
        <v>9</v>
      </c>
      <c r="V4" s="67" t="s">
        <v>8</v>
      </c>
      <c r="W4" s="68" t="s">
        <v>9</v>
      </c>
      <c r="X4" s="67" t="s">
        <v>8</v>
      </c>
      <c r="Y4" s="68" t="s">
        <v>9</v>
      </c>
      <c r="Z4" s="67" t="s">
        <v>8</v>
      </c>
      <c r="AA4" s="68" t="s">
        <v>9</v>
      </c>
      <c r="AB4" s="67" t="s">
        <v>8</v>
      </c>
      <c r="AC4" s="68" t="s">
        <v>9</v>
      </c>
      <c r="AD4" s="2"/>
    </row>
    <row r="5" spans="1:30" s="13" customFormat="1" ht="17.399999999999999" x14ac:dyDescent="0.25">
      <c r="A5" s="58" t="s">
        <v>10</v>
      </c>
      <c r="B5" s="120"/>
      <c r="C5" s="121"/>
      <c r="D5" s="120"/>
      <c r="E5" s="121"/>
      <c r="F5" s="101"/>
      <c r="G5" s="80"/>
      <c r="H5" s="101"/>
      <c r="I5" s="80"/>
      <c r="J5" s="101"/>
      <c r="K5" s="80"/>
      <c r="L5" s="101"/>
      <c r="M5" s="80"/>
      <c r="N5" s="85"/>
      <c r="O5" s="80"/>
      <c r="P5" s="72"/>
      <c r="Q5" s="73"/>
      <c r="R5" s="72"/>
      <c r="S5" s="73"/>
      <c r="T5" s="72"/>
      <c r="U5" s="80"/>
      <c r="V5" s="72"/>
      <c r="W5" s="73"/>
      <c r="X5" s="72"/>
      <c r="Y5" s="73"/>
      <c r="Z5" s="72"/>
      <c r="AA5" s="73"/>
      <c r="AB5" s="72"/>
      <c r="AC5" s="73"/>
      <c r="AD5" s="74"/>
    </row>
    <row r="6" spans="1:30" x14ac:dyDescent="0.25">
      <c r="A6" s="33" t="s">
        <v>11</v>
      </c>
      <c r="B6" s="122">
        <v>0</v>
      </c>
      <c r="C6" s="123">
        <v>0</v>
      </c>
      <c r="D6" s="122">
        <v>0</v>
      </c>
      <c r="E6" s="123">
        <v>0</v>
      </c>
      <c r="F6" s="18">
        <v>0</v>
      </c>
      <c r="G6" s="75">
        <v>0</v>
      </c>
      <c r="H6" s="18">
        <v>0</v>
      </c>
      <c r="I6" s="75">
        <v>0</v>
      </c>
      <c r="J6" s="18">
        <v>0</v>
      </c>
      <c r="K6" s="75">
        <v>0</v>
      </c>
      <c r="L6" s="18">
        <v>0</v>
      </c>
      <c r="M6" s="75">
        <v>0</v>
      </c>
      <c r="N6" s="69">
        <v>1</v>
      </c>
      <c r="O6" s="75">
        <v>1</v>
      </c>
      <c r="P6" s="69">
        <v>1</v>
      </c>
      <c r="Q6" s="75">
        <v>0</v>
      </c>
      <c r="R6" s="69">
        <v>4</v>
      </c>
      <c r="S6" s="75">
        <v>0</v>
      </c>
      <c r="T6" s="81">
        <v>3</v>
      </c>
      <c r="U6" s="82">
        <v>0</v>
      </c>
      <c r="V6" s="81">
        <v>4</v>
      </c>
      <c r="W6" s="82">
        <v>0</v>
      </c>
      <c r="X6" s="81">
        <v>4</v>
      </c>
      <c r="Y6" s="82">
        <v>0</v>
      </c>
      <c r="Z6" s="81">
        <v>1</v>
      </c>
      <c r="AA6" s="82">
        <v>0</v>
      </c>
      <c r="AB6" s="81">
        <v>0</v>
      </c>
      <c r="AC6" s="82">
        <v>0</v>
      </c>
    </row>
    <row r="7" spans="1:30" x14ac:dyDescent="0.25">
      <c r="A7" s="33" t="s">
        <v>12</v>
      </c>
      <c r="B7" s="122">
        <v>4</v>
      </c>
      <c r="C7" s="123">
        <v>0</v>
      </c>
      <c r="D7" s="122">
        <v>0</v>
      </c>
      <c r="E7" s="123">
        <v>0</v>
      </c>
      <c r="F7" s="18">
        <v>3</v>
      </c>
      <c r="G7" s="75">
        <v>0</v>
      </c>
      <c r="H7" s="18">
        <v>2</v>
      </c>
      <c r="I7" s="75">
        <v>0</v>
      </c>
      <c r="J7" s="18">
        <v>5</v>
      </c>
      <c r="K7" s="75">
        <v>0</v>
      </c>
      <c r="L7" s="18">
        <v>4</v>
      </c>
      <c r="M7" s="75">
        <v>0</v>
      </c>
      <c r="N7" s="69">
        <v>0</v>
      </c>
      <c r="O7" s="75">
        <v>0</v>
      </c>
      <c r="P7" s="69">
        <v>1</v>
      </c>
      <c r="Q7" s="75">
        <v>0</v>
      </c>
      <c r="R7" s="69">
        <v>5</v>
      </c>
      <c r="S7" s="75">
        <v>0</v>
      </c>
      <c r="T7" s="81">
        <v>2</v>
      </c>
      <c r="U7" s="82">
        <v>0</v>
      </c>
      <c r="V7" s="81">
        <v>2</v>
      </c>
      <c r="W7" s="82">
        <v>3</v>
      </c>
      <c r="X7" s="81">
        <v>2</v>
      </c>
      <c r="Y7" s="82">
        <v>0</v>
      </c>
      <c r="Z7" s="81">
        <v>2</v>
      </c>
      <c r="AA7" s="82">
        <v>0</v>
      </c>
      <c r="AB7" s="81">
        <v>3</v>
      </c>
      <c r="AC7" s="82">
        <v>0</v>
      </c>
    </row>
    <row r="8" spans="1:30" x14ac:dyDescent="0.25">
      <c r="A8" s="33" t="s">
        <v>13</v>
      </c>
      <c r="B8" s="122">
        <v>167</v>
      </c>
      <c r="C8" s="123">
        <v>0</v>
      </c>
      <c r="D8" s="122">
        <v>139</v>
      </c>
      <c r="E8" s="123">
        <v>0</v>
      </c>
      <c r="F8" s="18">
        <v>133</v>
      </c>
      <c r="G8" s="75">
        <v>0</v>
      </c>
      <c r="H8" s="18">
        <v>128</v>
      </c>
      <c r="I8" s="75">
        <v>1</v>
      </c>
      <c r="J8" s="18">
        <v>132</v>
      </c>
      <c r="K8" s="75">
        <v>3</v>
      </c>
      <c r="L8" s="18">
        <v>149</v>
      </c>
      <c r="M8" s="75">
        <v>3</v>
      </c>
      <c r="N8" s="69">
        <v>181</v>
      </c>
      <c r="O8" s="75">
        <v>0</v>
      </c>
      <c r="P8" s="69">
        <v>189</v>
      </c>
      <c r="Q8" s="75">
        <v>1</v>
      </c>
      <c r="R8" s="69">
        <v>217</v>
      </c>
      <c r="S8" s="75">
        <v>1</v>
      </c>
      <c r="T8" s="81">
        <v>211</v>
      </c>
      <c r="U8" s="82">
        <v>3</v>
      </c>
      <c r="V8" s="81">
        <v>266</v>
      </c>
      <c r="W8" s="82">
        <v>3</v>
      </c>
      <c r="X8" s="81">
        <v>253</v>
      </c>
      <c r="Y8" s="82">
        <v>0</v>
      </c>
      <c r="Z8" s="81">
        <v>235</v>
      </c>
      <c r="AA8" s="82">
        <v>0</v>
      </c>
      <c r="AB8" s="81">
        <v>240</v>
      </c>
      <c r="AC8" s="82">
        <v>1</v>
      </c>
    </row>
    <row r="9" spans="1:30" x14ac:dyDescent="0.25">
      <c r="A9" s="36" t="s">
        <v>14</v>
      </c>
      <c r="B9" s="124">
        <f>SUM(B6:B8)</f>
        <v>171</v>
      </c>
      <c r="C9" s="125">
        <v>0</v>
      </c>
      <c r="D9" s="124">
        <f>SUM(D6:D8)</f>
        <v>139</v>
      </c>
      <c r="E9" s="125">
        <v>0</v>
      </c>
      <c r="F9" s="21">
        <f>SUM(F6:F8)</f>
        <v>136</v>
      </c>
      <c r="G9" s="76">
        <v>0</v>
      </c>
      <c r="H9" s="21">
        <f>SUM(H6:H8)</f>
        <v>130</v>
      </c>
      <c r="I9" s="76">
        <f>SUM(I6:I8)</f>
        <v>1</v>
      </c>
      <c r="J9" s="21">
        <f>SUM(J6:J8)</f>
        <v>137</v>
      </c>
      <c r="K9" s="76">
        <f>SUM(K6:K8)</f>
        <v>3</v>
      </c>
      <c r="L9" s="21">
        <f>SUM(L6:L8)</f>
        <v>153</v>
      </c>
      <c r="M9" s="76">
        <v>3</v>
      </c>
      <c r="N9" s="70">
        <f>SUM(N6:N8)</f>
        <v>182</v>
      </c>
      <c r="O9" s="76">
        <v>1</v>
      </c>
      <c r="P9" s="70">
        <v>191</v>
      </c>
      <c r="Q9" s="76">
        <v>1</v>
      </c>
      <c r="R9" s="70">
        <v>226</v>
      </c>
      <c r="S9" s="76">
        <v>1</v>
      </c>
      <c r="T9" s="83">
        <v>216</v>
      </c>
      <c r="U9" s="84">
        <v>3</v>
      </c>
      <c r="V9" s="83">
        <v>272</v>
      </c>
      <c r="W9" s="84">
        <v>6</v>
      </c>
      <c r="X9" s="83">
        <v>259</v>
      </c>
      <c r="Y9" s="84">
        <v>0</v>
      </c>
      <c r="Z9" s="83">
        <v>238</v>
      </c>
      <c r="AA9" s="84">
        <v>0</v>
      </c>
      <c r="AB9" s="83">
        <v>243</v>
      </c>
      <c r="AC9" s="84">
        <v>1</v>
      </c>
    </row>
    <row r="10" spans="1:30" s="13" customFormat="1" ht="17.399999999999999" x14ac:dyDescent="0.25">
      <c r="A10" s="58" t="s">
        <v>15</v>
      </c>
      <c r="B10" s="120"/>
      <c r="C10" s="121"/>
      <c r="D10" s="120"/>
      <c r="E10" s="121"/>
      <c r="F10" s="101"/>
      <c r="G10" s="80"/>
      <c r="H10" s="101"/>
      <c r="I10" s="80"/>
      <c r="J10" s="101"/>
      <c r="K10" s="80"/>
      <c r="L10" s="101"/>
      <c r="M10" s="80"/>
      <c r="N10" s="85"/>
      <c r="O10" s="80"/>
      <c r="P10" s="72"/>
      <c r="Q10" s="73"/>
      <c r="R10" s="72"/>
      <c r="S10" s="73"/>
      <c r="T10" s="72"/>
      <c r="U10" s="80"/>
      <c r="V10" s="72"/>
      <c r="W10" s="73"/>
      <c r="X10" s="72"/>
      <c r="Y10" s="73"/>
      <c r="Z10" s="72"/>
      <c r="AA10" s="73"/>
      <c r="AB10" s="72"/>
      <c r="AC10" s="73"/>
      <c r="AD10" s="74"/>
    </row>
    <row r="11" spans="1:30" x14ac:dyDescent="0.25">
      <c r="A11" s="33" t="s">
        <v>16</v>
      </c>
      <c r="B11" s="122">
        <v>0</v>
      </c>
      <c r="C11" s="123">
        <v>0</v>
      </c>
      <c r="D11" s="122">
        <v>0</v>
      </c>
      <c r="E11" s="123">
        <v>0</v>
      </c>
      <c r="F11" s="18">
        <v>0</v>
      </c>
      <c r="G11" s="75">
        <v>0</v>
      </c>
      <c r="H11" s="18">
        <v>0</v>
      </c>
      <c r="I11" s="75">
        <v>0</v>
      </c>
      <c r="J11" s="18">
        <v>0</v>
      </c>
      <c r="K11" s="75">
        <v>0</v>
      </c>
      <c r="L11" s="18">
        <v>0</v>
      </c>
      <c r="M11" s="75">
        <v>0</v>
      </c>
      <c r="N11" s="69">
        <v>0</v>
      </c>
      <c r="O11" s="75">
        <v>0</v>
      </c>
      <c r="P11" s="69">
        <v>0</v>
      </c>
      <c r="Q11" s="75">
        <v>0</v>
      </c>
      <c r="R11" s="69">
        <v>0</v>
      </c>
      <c r="S11" s="75">
        <v>0</v>
      </c>
      <c r="T11" s="81">
        <v>0</v>
      </c>
      <c r="U11" s="82">
        <v>0</v>
      </c>
      <c r="V11" s="81">
        <v>0</v>
      </c>
      <c r="W11" s="82">
        <v>0</v>
      </c>
      <c r="X11" s="81">
        <v>0</v>
      </c>
      <c r="Y11" s="82">
        <v>0</v>
      </c>
      <c r="Z11" s="81">
        <v>0</v>
      </c>
      <c r="AA11" s="82">
        <v>0</v>
      </c>
      <c r="AB11" s="81">
        <v>0</v>
      </c>
      <c r="AC11" s="82">
        <v>0</v>
      </c>
    </row>
    <row r="12" spans="1:30" x14ac:dyDescent="0.25">
      <c r="A12" s="33" t="s">
        <v>12</v>
      </c>
      <c r="B12" s="122">
        <v>0</v>
      </c>
      <c r="C12" s="123">
        <v>0</v>
      </c>
      <c r="D12" s="122">
        <v>1</v>
      </c>
      <c r="E12" s="123">
        <v>0</v>
      </c>
      <c r="F12" s="18">
        <v>1</v>
      </c>
      <c r="G12" s="75">
        <v>0</v>
      </c>
      <c r="H12" s="18">
        <v>0</v>
      </c>
      <c r="I12" s="75">
        <v>0</v>
      </c>
      <c r="J12" s="18">
        <v>2</v>
      </c>
      <c r="K12" s="75">
        <v>0</v>
      </c>
      <c r="L12" s="18">
        <v>1</v>
      </c>
      <c r="M12" s="75">
        <v>0</v>
      </c>
      <c r="N12" s="69">
        <v>0</v>
      </c>
      <c r="O12" s="75">
        <v>0</v>
      </c>
      <c r="P12" s="69">
        <v>3</v>
      </c>
      <c r="Q12" s="75">
        <v>0</v>
      </c>
      <c r="R12" s="69">
        <v>1</v>
      </c>
      <c r="S12" s="75">
        <v>0</v>
      </c>
      <c r="T12" s="81">
        <v>1</v>
      </c>
      <c r="U12" s="82">
        <v>0</v>
      </c>
      <c r="V12" s="81">
        <v>2</v>
      </c>
      <c r="W12" s="82">
        <v>0</v>
      </c>
      <c r="X12" s="81">
        <v>0</v>
      </c>
      <c r="Y12" s="82">
        <v>0</v>
      </c>
      <c r="Z12" s="81">
        <v>1</v>
      </c>
      <c r="AA12" s="82">
        <v>0</v>
      </c>
      <c r="AB12" s="81">
        <v>1</v>
      </c>
      <c r="AC12" s="82">
        <v>0</v>
      </c>
    </row>
    <row r="13" spans="1:30" x14ac:dyDescent="0.25">
      <c r="A13" s="33" t="s">
        <v>13</v>
      </c>
      <c r="B13" s="122">
        <v>171</v>
      </c>
      <c r="C13" s="123">
        <v>0</v>
      </c>
      <c r="D13" s="122">
        <v>144</v>
      </c>
      <c r="E13" s="123">
        <v>0</v>
      </c>
      <c r="F13" s="18">
        <v>148</v>
      </c>
      <c r="G13" s="75">
        <v>0</v>
      </c>
      <c r="H13" s="18">
        <v>138</v>
      </c>
      <c r="I13" s="75">
        <v>1</v>
      </c>
      <c r="J13" s="18">
        <v>151</v>
      </c>
      <c r="K13" s="75">
        <v>1</v>
      </c>
      <c r="L13" s="18">
        <v>187</v>
      </c>
      <c r="M13" s="75">
        <v>0</v>
      </c>
      <c r="N13" s="69">
        <v>191</v>
      </c>
      <c r="O13" s="75">
        <v>0</v>
      </c>
      <c r="P13" s="69">
        <v>221</v>
      </c>
      <c r="Q13" s="75">
        <v>1</v>
      </c>
      <c r="R13" s="69">
        <v>216</v>
      </c>
      <c r="S13" s="75">
        <v>0</v>
      </c>
      <c r="T13" s="81">
        <v>262</v>
      </c>
      <c r="U13" s="82">
        <v>0</v>
      </c>
      <c r="V13" s="81">
        <v>266</v>
      </c>
      <c r="W13" s="82">
        <v>0</v>
      </c>
      <c r="X13" s="81">
        <v>257</v>
      </c>
      <c r="Y13" s="82">
        <v>0</v>
      </c>
      <c r="Z13" s="81">
        <v>239</v>
      </c>
      <c r="AA13" s="82">
        <v>1</v>
      </c>
      <c r="AB13" s="81">
        <v>204</v>
      </c>
      <c r="AC13" s="82">
        <v>2</v>
      </c>
    </row>
    <row r="14" spans="1:30" x14ac:dyDescent="0.25">
      <c r="A14" s="33" t="s">
        <v>17</v>
      </c>
      <c r="B14" s="122">
        <v>0</v>
      </c>
      <c r="C14" s="123">
        <v>0</v>
      </c>
      <c r="D14" s="122">
        <v>0</v>
      </c>
      <c r="E14" s="123">
        <v>0</v>
      </c>
      <c r="F14" s="18">
        <v>0</v>
      </c>
      <c r="G14" s="75">
        <v>0</v>
      </c>
      <c r="H14" s="18">
        <v>0</v>
      </c>
      <c r="I14" s="75">
        <v>0</v>
      </c>
      <c r="J14" s="18">
        <v>0</v>
      </c>
      <c r="K14" s="75">
        <v>0</v>
      </c>
      <c r="L14" s="18">
        <v>0</v>
      </c>
      <c r="M14" s="75">
        <v>0</v>
      </c>
      <c r="N14" s="69">
        <v>0</v>
      </c>
      <c r="O14" s="75">
        <v>0</v>
      </c>
      <c r="P14" s="69">
        <v>0</v>
      </c>
      <c r="Q14" s="75">
        <v>0</v>
      </c>
      <c r="R14" s="69">
        <v>0</v>
      </c>
      <c r="S14" s="75">
        <v>0</v>
      </c>
      <c r="T14" s="81">
        <v>0</v>
      </c>
      <c r="U14" s="82">
        <v>0</v>
      </c>
      <c r="V14" s="81">
        <v>0</v>
      </c>
      <c r="W14" s="82">
        <v>0</v>
      </c>
      <c r="X14" s="81">
        <v>0</v>
      </c>
      <c r="Y14" s="82">
        <v>0</v>
      </c>
      <c r="Z14" s="81">
        <v>0</v>
      </c>
      <c r="AA14" s="82">
        <v>0</v>
      </c>
      <c r="AB14" s="81">
        <v>0</v>
      </c>
      <c r="AC14" s="82">
        <v>0</v>
      </c>
    </row>
    <row r="15" spans="1:30" x14ac:dyDescent="0.25">
      <c r="A15" s="36" t="s">
        <v>14</v>
      </c>
      <c r="B15" s="124">
        <f>SUM(B11:B14)</f>
        <v>171</v>
      </c>
      <c r="C15" s="125">
        <v>0</v>
      </c>
      <c r="D15" s="124">
        <f>SUM(D11:D14)</f>
        <v>145</v>
      </c>
      <c r="E15" s="125">
        <v>0</v>
      </c>
      <c r="F15" s="21">
        <f>SUM(F11:F14)</f>
        <v>149</v>
      </c>
      <c r="G15" s="76">
        <v>0</v>
      </c>
      <c r="H15" s="21">
        <f>SUM(H11:H14)</f>
        <v>138</v>
      </c>
      <c r="I15" s="76">
        <f>SUM(I11:I14)</f>
        <v>1</v>
      </c>
      <c r="J15" s="21">
        <f>SUM(J11:J14)</f>
        <v>153</v>
      </c>
      <c r="K15" s="76">
        <f>SUM(K11:K14)</f>
        <v>1</v>
      </c>
      <c r="L15" s="21">
        <f>SUM(L11:L14)</f>
        <v>188</v>
      </c>
      <c r="M15" s="76">
        <v>0</v>
      </c>
      <c r="N15" s="70">
        <f>SUM(N11:N14)</f>
        <v>191</v>
      </c>
      <c r="O15" s="76">
        <v>0</v>
      </c>
      <c r="P15" s="70">
        <v>224</v>
      </c>
      <c r="Q15" s="76">
        <v>1</v>
      </c>
      <c r="R15" s="70">
        <v>217</v>
      </c>
      <c r="S15" s="76">
        <v>0</v>
      </c>
      <c r="T15" s="83">
        <v>263</v>
      </c>
      <c r="U15" s="84">
        <v>0</v>
      </c>
      <c r="V15" s="83">
        <v>268</v>
      </c>
      <c r="W15" s="84">
        <v>0</v>
      </c>
      <c r="X15" s="83">
        <v>257</v>
      </c>
      <c r="Y15" s="84">
        <v>0</v>
      </c>
      <c r="Z15" s="83">
        <v>240</v>
      </c>
      <c r="AA15" s="84">
        <v>1</v>
      </c>
      <c r="AB15" s="83">
        <v>205</v>
      </c>
      <c r="AC15" s="84">
        <v>2</v>
      </c>
    </row>
    <row r="16" spans="1:30" s="13" customFormat="1" ht="17.399999999999999" x14ac:dyDescent="0.25">
      <c r="A16" s="58" t="s">
        <v>18</v>
      </c>
      <c r="B16" s="120"/>
      <c r="C16" s="121"/>
      <c r="D16" s="120"/>
      <c r="E16" s="121"/>
      <c r="F16" s="101"/>
      <c r="G16" s="80"/>
      <c r="H16" s="101"/>
      <c r="I16" s="80"/>
      <c r="J16" s="101"/>
      <c r="K16" s="80"/>
      <c r="L16" s="101"/>
      <c r="M16" s="80"/>
      <c r="N16" s="85"/>
      <c r="O16" s="80"/>
      <c r="P16" s="71"/>
      <c r="Q16" s="77"/>
      <c r="R16" s="71"/>
      <c r="S16" s="77"/>
      <c r="T16" s="72"/>
      <c r="U16" s="80"/>
      <c r="V16" s="72"/>
      <c r="W16" s="73"/>
      <c r="X16" s="72"/>
      <c r="Y16" s="73"/>
      <c r="Z16" s="72"/>
      <c r="AA16" s="73"/>
      <c r="AB16" s="72"/>
      <c r="AC16" s="73"/>
      <c r="AD16" s="74"/>
    </row>
    <row r="17" spans="1:30" x14ac:dyDescent="0.25">
      <c r="A17" s="33" t="s">
        <v>12</v>
      </c>
      <c r="B17" s="122">
        <v>1</v>
      </c>
      <c r="C17" s="123">
        <v>0</v>
      </c>
      <c r="D17" s="122">
        <v>0</v>
      </c>
      <c r="E17" s="123">
        <v>0</v>
      </c>
      <c r="F17" s="18">
        <v>0</v>
      </c>
      <c r="G17" s="75">
        <v>0</v>
      </c>
      <c r="H17" s="18">
        <v>0</v>
      </c>
      <c r="I17" s="75">
        <v>0</v>
      </c>
      <c r="J17" s="18">
        <v>0</v>
      </c>
      <c r="K17" s="75">
        <v>0</v>
      </c>
      <c r="L17" s="18">
        <v>0</v>
      </c>
      <c r="M17" s="75">
        <v>0</v>
      </c>
      <c r="N17" s="69">
        <v>0</v>
      </c>
      <c r="O17" s="75">
        <v>0</v>
      </c>
      <c r="P17" s="69">
        <v>1</v>
      </c>
      <c r="Q17" s="75">
        <v>0</v>
      </c>
      <c r="R17" s="69">
        <v>1</v>
      </c>
      <c r="S17" s="75">
        <v>0</v>
      </c>
      <c r="T17" s="81">
        <v>1</v>
      </c>
      <c r="U17" s="82">
        <v>0</v>
      </c>
      <c r="V17" s="81">
        <v>0</v>
      </c>
      <c r="W17" s="82">
        <v>0</v>
      </c>
      <c r="X17" s="81">
        <v>0</v>
      </c>
      <c r="Y17" s="82">
        <v>0</v>
      </c>
      <c r="Z17" s="81">
        <v>1</v>
      </c>
      <c r="AA17" s="82">
        <v>0</v>
      </c>
      <c r="AB17" s="81">
        <v>0</v>
      </c>
      <c r="AC17" s="82">
        <v>0</v>
      </c>
    </row>
    <row r="18" spans="1:30" x14ac:dyDescent="0.25">
      <c r="A18" s="33" t="s">
        <v>13</v>
      </c>
      <c r="B18" s="122">
        <v>116</v>
      </c>
      <c r="C18" s="123">
        <v>0</v>
      </c>
      <c r="D18" s="122">
        <v>123</v>
      </c>
      <c r="E18" s="123">
        <v>1</v>
      </c>
      <c r="F18" s="18">
        <v>98</v>
      </c>
      <c r="G18" s="75">
        <v>0</v>
      </c>
      <c r="H18" s="18">
        <v>123</v>
      </c>
      <c r="I18" s="75">
        <v>1</v>
      </c>
      <c r="J18" s="18">
        <v>146</v>
      </c>
      <c r="K18" s="75">
        <v>0</v>
      </c>
      <c r="L18" s="18">
        <v>148</v>
      </c>
      <c r="M18" s="75">
        <v>2</v>
      </c>
      <c r="N18" s="69">
        <v>164</v>
      </c>
      <c r="O18" s="75">
        <v>1</v>
      </c>
      <c r="P18" s="69">
        <v>166</v>
      </c>
      <c r="Q18" s="75">
        <v>0</v>
      </c>
      <c r="R18" s="69">
        <v>224</v>
      </c>
      <c r="S18" s="75">
        <v>2</v>
      </c>
      <c r="T18" s="81">
        <v>212</v>
      </c>
      <c r="U18" s="82">
        <v>3</v>
      </c>
      <c r="V18" s="81">
        <v>203</v>
      </c>
      <c r="W18" s="82">
        <v>1</v>
      </c>
      <c r="X18" s="81">
        <v>176</v>
      </c>
      <c r="Y18" s="82">
        <v>1</v>
      </c>
      <c r="Z18" s="81">
        <v>169</v>
      </c>
      <c r="AA18" s="82">
        <v>0</v>
      </c>
      <c r="AB18" s="81">
        <v>173</v>
      </c>
      <c r="AC18" s="82">
        <v>0</v>
      </c>
    </row>
    <row r="19" spans="1:30" x14ac:dyDescent="0.25">
      <c r="A19" s="33" t="s">
        <v>17</v>
      </c>
      <c r="B19" s="122">
        <v>12</v>
      </c>
      <c r="C19" s="123">
        <v>0</v>
      </c>
      <c r="D19" s="122">
        <v>7</v>
      </c>
      <c r="E19" s="123">
        <v>0</v>
      </c>
      <c r="F19" s="18">
        <v>9</v>
      </c>
      <c r="G19" s="75">
        <v>0</v>
      </c>
      <c r="H19" s="18">
        <v>9</v>
      </c>
      <c r="I19" s="75">
        <v>0</v>
      </c>
      <c r="J19" s="18">
        <v>10</v>
      </c>
      <c r="K19" s="75">
        <v>0</v>
      </c>
      <c r="L19" s="18">
        <v>7</v>
      </c>
      <c r="M19" s="75">
        <v>0</v>
      </c>
      <c r="N19" s="69">
        <v>16</v>
      </c>
      <c r="O19" s="75">
        <v>0</v>
      </c>
      <c r="P19" s="69">
        <v>16</v>
      </c>
      <c r="Q19" s="75">
        <v>3</v>
      </c>
      <c r="R19" s="79">
        <v>15</v>
      </c>
      <c r="S19" s="75">
        <v>0</v>
      </c>
      <c r="T19" s="81">
        <v>19</v>
      </c>
      <c r="U19" s="82">
        <v>0</v>
      </c>
      <c r="V19" s="81">
        <v>20</v>
      </c>
      <c r="W19" s="82">
        <v>0</v>
      </c>
      <c r="X19" s="81">
        <v>15</v>
      </c>
      <c r="Y19" s="82">
        <v>0</v>
      </c>
      <c r="Z19" s="81">
        <v>13</v>
      </c>
      <c r="AA19" s="82">
        <v>0</v>
      </c>
      <c r="AB19" s="81">
        <v>26</v>
      </c>
      <c r="AC19" s="82">
        <v>0</v>
      </c>
    </row>
    <row r="20" spans="1:30" x14ac:dyDescent="0.25">
      <c r="A20" s="36" t="s">
        <v>14</v>
      </c>
      <c r="B20" s="124">
        <f>SUM(B17:B19)</f>
        <v>129</v>
      </c>
      <c r="C20" s="125">
        <v>0</v>
      </c>
      <c r="D20" s="124">
        <f>SUM(D17:D19)</f>
        <v>130</v>
      </c>
      <c r="E20" s="125">
        <v>1</v>
      </c>
      <c r="F20" s="21">
        <f>SUM(F17:F19)</f>
        <v>107</v>
      </c>
      <c r="G20" s="76">
        <v>0</v>
      </c>
      <c r="H20" s="21">
        <f>SUM(H17:H19)</f>
        <v>132</v>
      </c>
      <c r="I20" s="76">
        <f>SUM(I17:I19)</f>
        <v>1</v>
      </c>
      <c r="J20" s="21">
        <f>SUM(J17:J19)</f>
        <v>156</v>
      </c>
      <c r="K20" s="76">
        <f>SUM(K17:K19)</f>
        <v>0</v>
      </c>
      <c r="L20" s="21">
        <f>SUM(L17:L19)</f>
        <v>155</v>
      </c>
      <c r="M20" s="76">
        <v>2</v>
      </c>
      <c r="N20" s="70">
        <f>SUM(N17:N19)</f>
        <v>180</v>
      </c>
      <c r="O20" s="76">
        <v>1</v>
      </c>
      <c r="P20" s="70">
        <v>183</v>
      </c>
      <c r="Q20" s="76">
        <v>3</v>
      </c>
      <c r="R20" s="70">
        <v>240</v>
      </c>
      <c r="S20" s="76">
        <v>2</v>
      </c>
      <c r="T20" s="83">
        <v>232</v>
      </c>
      <c r="U20" s="84">
        <v>3</v>
      </c>
      <c r="V20" s="83">
        <v>223</v>
      </c>
      <c r="W20" s="84">
        <v>1</v>
      </c>
      <c r="X20" s="83">
        <v>191</v>
      </c>
      <c r="Y20" s="84">
        <v>1</v>
      </c>
      <c r="Z20" s="83">
        <v>183</v>
      </c>
      <c r="AA20" s="84">
        <v>0</v>
      </c>
      <c r="AB20" s="83">
        <v>199</v>
      </c>
      <c r="AC20" s="84">
        <v>0</v>
      </c>
    </row>
    <row r="21" spans="1:30" s="13" customFormat="1" ht="17.399999999999999" x14ac:dyDescent="0.25">
      <c r="A21" s="58" t="s">
        <v>19</v>
      </c>
      <c r="B21" s="120"/>
      <c r="C21" s="121"/>
      <c r="D21" s="120"/>
      <c r="E21" s="121"/>
      <c r="F21" s="101"/>
      <c r="G21" s="80"/>
      <c r="H21" s="101"/>
      <c r="I21" s="80"/>
      <c r="J21" s="101"/>
      <c r="K21" s="80"/>
      <c r="L21" s="101"/>
      <c r="M21" s="80"/>
      <c r="N21" s="85"/>
      <c r="O21" s="80"/>
      <c r="P21" s="72"/>
      <c r="Q21" s="73"/>
      <c r="R21" s="72"/>
      <c r="S21" s="73"/>
      <c r="T21" s="72"/>
      <c r="U21" s="80"/>
      <c r="V21" s="72"/>
      <c r="W21" s="73"/>
      <c r="X21" s="72"/>
      <c r="Y21" s="73"/>
      <c r="Z21" s="72"/>
      <c r="AA21" s="73"/>
      <c r="AB21" s="72"/>
      <c r="AC21" s="73"/>
      <c r="AD21" s="74"/>
    </row>
    <row r="22" spans="1:30" x14ac:dyDescent="0.25">
      <c r="A22" s="33" t="s">
        <v>12</v>
      </c>
      <c r="B22" s="122">
        <v>0</v>
      </c>
      <c r="C22" s="123">
        <v>0</v>
      </c>
      <c r="D22" s="122">
        <v>0</v>
      </c>
      <c r="E22" s="123">
        <v>0</v>
      </c>
      <c r="F22" s="18">
        <v>0</v>
      </c>
      <c r="G22" s="75">
        <v>0</v>
      </c>
      <c r="H22" s="18">
        <v>0</v>
      </c>
      <c r="I22" s="75">
        <v>0</v>
      </c>
      <c r="J22" s="18">
        <v>0</v>
      </c>
      <c r="K22" s="75">
        <v>0</v>
      </c>
      <c r="L22" s="18">
        <v>0</v>
      </c>
      <c r="M22" s="75">
        <v>0</v>
      </c>
      <c r="N22" s="69">
        <v>0</v>
      </c>
      <c r="O22" s="75">
        <v>0</v>
      </c>
      <c r="P22" s="69">
        <v>0</v>
      </c>
      <c r="Q22" s="75">
        <v>0</v>
      </c>
      <c r="R22" s="69">
        <v>0</v>
      </c>
      <c r="S22" s="75">
        <v>0</v>
      </c>
      <c r="T22" s="81">
        <v>0</v>
      </c>
      <c r="U22" s="82">
        <v>0</v>
      </c>
      <c r="V22" s="81">
        <v>0</v>
      </c>
      <c r="W22" s="82">
        <v>0</v>
      </c>
      <c r="X22" s="81">
        <v>0</v>
      </c>
      <c r="Y22" s="82">
        <v>0</v>
      </c>
      <c r="Z22" s="81">
        <v>0</v>
      </c>
      <c r="AA22" s="82">
        <v>0</v>
      </c>
      <c r="AB22" s="81">
        <v>0</v>
      </c>
      <c r="AC22" s="82">
        <v>0</v>
      </c>
    </row>
    <row r="23" spans="1:30" x14ac:dyDescent="0.25">
      <c r="A23" s="33" t="s">
        <v>13</v>
      </c>
      <c r="B23" s="122">
        <v>170</v>
      </c>
      <c r="C23" s="123">
        <v>10</v>
      </c>
      <c r="D23" s="122">
        <v>163</v>
      </c>
      <c r="E23" s="123">
        <v>4</v>
      </c>
      <c r="F23" s="18">
        <v>207</v>
      </c>
      <c r="G23" s="75">
        <v>5</v>
      </c>
      <c r="H23" s="18">
        <v>215</v>
      </c>
      <c r="I23" s="75">
        <v>1</v>
      </c>
      <c r="J23" s="18">
        <v>236</v>
      </c>
      <c r="K23" s="75">
        <v>8</v>
      </c>
      <c r="L23" s="18">
        <v>264</v>
      </c>
      <c r="M23" s="75">
        <v>8</v>
      </c>
      <c r="N23" s="69">
        <v>279</v>
      </c>
      <c r="O23" s="75">
        <v>11</v>
      </c>
      <c r="P23" s="69">
        <v>318</v>
      </c>
      <c r="Q23" s="75">
        <v>5</v>
      </c>
      <c r="R23" s="69">
        <v>305</v>
      </c>
      <c r="S23" s="75">
        <v>6</v>
      </c>
      <c r="T23" s="81">
        <v>279</v>
      </c>
      <c r="U23" s="82">
        <v>7</v>
      </c>
      <c r="V23" s="81">
        <v>280</v>
      </c>
      <c r="W23" s="82">
        <v>2</v>
      </c>
      <c r="X23" s="81">
        <v>264</v>
      </c>
      <c r="Y23" s="82">
        <v>0</v>
      </c>
      <c r="Z23" s="81">
        <v>259</v>
      </c>
      <c r="AA23" s="82">
        <v>0</v>
      </c>
      <c r="AB23" s="81">
        <v>221</v>
      </c>
      <c r="AC23" s="82">
        <v>3</v>
      </c>
    </row>
    <row r="24" spans="1:30" x14ac:dyDescent="0.25">
      <c r="A24" s="33" t="s">
        <v>17</v>
      </c>
      <c r="B24" s="122">
        <v>5</v>
      </c>
      <c r="C24" s="123">
        <v>0</v>
      </c>
      <c r="D24" s="122">
        <v>4</v>
      </c>
      <c r="E24" s="123">
        <v>0</v>
      </c>
      <c r="F24" s="18">
        <v>7</v>
      </c>
      <c r="G24" s="75">
        <v>0</v>
      </c>
      <c r="H24" s="18">
        <v>7</v>
      </c>
      <c r="I24" s="75">
        <v>0</v>
      </c>
      <c r="J24" s="18">
        <v>7</v>
      </c>
      <c r="K24" s="75">
        <v>0</v>
      </c>
      <c r="L24" s="18">
        <v>9</v>
      </c>
      <c r="M24" s="75">
        <v>0</v>
      </c>
      <c r="N24" s="69">
        <v>9</v>
      </c>
      <c r="O24" s="75">
        <v>0</v>
      </c>
      <c r="P24" s="69">
        <v>17</v>
      </c>
      <c r="Q24" s="75">
        <v>0</v>
      </c>
      <c r="R24" s="79">
        <v>13</v>
      </c>
      <c r="S24" s="75">
        <v>0</v>
      </c>
      <c r="T24" s="81">
        <v>14</v>
      </c>
      <c r="U24" s="82">
        <v>0</v>
      </c>
      <c r="V24" s="81">
        <v>11</v>
      </c>
      <c r="W24" s="82">
        <v>0</v>
      </c>
      <c r="X24" s="81">
        <v>17</v>
      </c>
      <c r="Y24" s="82">
        <v>0</v>
      </c>
      <c r="Z24" s="81">
        <v>10</v>
      </c>
      <c r="AA24" s="82">
        <v>0</v>
      </c>
      <c r="AB24" s="81">
        <v>14</v>
      </c>
      <c r="AC24" s="82">
        <v>0</v>
      </c>
    </row>
    <row r="25" spans="1:30" x14ac:dyDescent="0.25">
      <c r="A25" s="36" t="s">
        <v>14</v>
      </c>
      <c r="B25" s="124">
        <f>SUM(B22:B24)</f>
        <v>175</v>
      </c>
      <c r="C25" s="125">
        <f>SUM(C22:C24)</f>
        <v>10</v>
      </c>
      <c r="D25" s="124">
        <f>SUM(D22:D24)</f>
        <v>167</v>
      </c>
      <c r="E25" s="125">
        <v>4</v>
      </c>
      <c r="F25" s="21">
        <f>SUM(F22:F24)</f>
        <v>214</v>
      </c>
      <c r="G25" s="76">
        <v>5</v>
      </c>
      <c r="H25" s="21">
        <f>SUM(H22:H24)</f>
        <v>222</v>
      </c>
      <c r="I25" s="76">
        <f>SUM(I22:I24)</f>
        <v>1</v>
      </c>
      <c r="J25" s="21">
        <f>SUM(J22:J24)</f>
        <v>243</v>
      </c>
      <c r="K25" s="76">
        <f>SUM(K22:K24)</f>
        <v>8</v>
      </c>
      <c r="L25" s="21">
        <f>SUM(L22:L24)</f>
        <v>273</v>
      </c>
      <c r="M25" s="76">
        <v>8</v>
      </c>
      <c r="N25" s="70">
        <f>SUM(N22:N24)</f>
        <v>288</v>
      </c>
      <c r="O25" s="76">
        <v>11</v>
      </c>
      <c r="P25" s="70">
        <v>335</v>
      </c>
      <c r="Q25" s="76">
        <v>5</v>
      </c>
      <c r="R25" s="70">
        <v>318</v>
      </c>
      <c r="S25" s="76">
        <v>6</v>
      </c>
      <c r="T25" s="83">
        <v>293</v>
      </c>
      <c r="U25" s="84">
        <v>7</v>
      </c>
      <c r="V25" s="83">
        <v>291</v>
      </c>
      <c r="W25" s="84">
        <v>2</v>
      </c>
      <c r="X25" s="83">
        <v>281</v>
      </c>
      <c r="Y25" s="84">
        <v>0</v>
      </c>
      <c r="Z25" s="83">
        <v>269</v>
      </c>
      <c r="AA25" s="84">
        <v>0</v>
      </c>
      <c r="AB25" s="83">
        <v>235</v>
      </c>
      <c r="AC25" s="84">
        <v>3</v>
      </c>
    </row>
    <row r="26" spans="1:30" s="13" customFormat="1" ht="17.399999999999999" x14ac:dyDescent="0.25">
      <c r="A26" s="58" t="s">
        <v>20</v>
      </c>
      <c r="B26" s="120"/>
      <c r="C26" s="121"/>
      <c r="D26" s="120"/>
      <c r="E26" s="121"/>
      <c r="F26" s="101"/>
      <c r="G26" s="80"/>
      <c r="H26" s="101"/>
      <c r="I26" s="80"/>
      <c r="J26" s="101"/>
      <c r="K26" s="80"/>
      <c r="L26" s="101"/>
      <c r="M26" s="80"/>
      <c r="N26" s="85"/>
      <c r="O26" s="80"/>
      <c r="P26" s="72"/>
      <c r="Q26" s="73"/>
      <c r="R26" s="72"/>
      <c r="S26" s="73"/>
      <c r="T26" s="72"/>
      <c r="U26" s="80"/>
      <c r="V26" s="72"/>
      <c r="W26" s="73"/>
      <c r="X26" s="72"/>
      <c r="Y26" s="73"/>
      <c r="Z26" s="72"/>
      <c r="AA26" s="73"/>
      <c r="AB26" s="72"/>
      <c r="AC26" s="73"/>
      <c r="AD26" s="74"/>
    </row>
    <row r="27" spans="1:30" x14ac:dyDescent="0.25">
      <c r="A27" s="33" t="s">
        <v>21</v>
      </c>
      <c r="B27" s="122">
        <v>0</v>
      </c>
      <c r="C27" s="123">
        <v>1</v>
      </c>
      <c r="D27" s="122">
        <v>0</v>
      </c>
      <c r="E27" s="123">
        <v>1</v>
      </c>
      <c r="F27" s="18">
        <v>0</v>
      </c>
      <c r="G27" s="75">
        <v>4</v>
      </c>
      <c r="H27" s="18">
        <v>0</v>
      </c>
      <c r="I27" s="75">
        <v>5</v>
      </c>
      <c r="J27" s="18">
        <v>0</v>
      </c>
      <c r="K27" s="75">
        <v>9</v>
      </c>
      <c r="L27" s="18">
        <v>0</v>
      </c>
      <c r="M27" s="75">
        <v>5</v>
      </c>
      <c r="N27" s="69">
        <v>0</v>
      </c>
      <c r="O27" s="75">
        <v>3</v>
      </c>
      <c r="P27" s="69">
        <v>0</v>
      </c>
      <c r="Q27" s="75">
        <v>3</v>
      </c>
      <c r="R27" s="69">
        <v>0</v>
      </c>
      <c r="S27" s="75">
        <v>9</v>
      </c>
      <c r="T27" s="81">
        <v>0</v>
      </c>
      <c r="U27" s="82">
        <v>7</v>
      </c>
      <c r="V27" s="81">
        <v>0</v>
      </c>
      <c r="W27" s="82">
        <v>5</v>
      </c>
      <c r="X27" s="81">
        <v>0</v>
      </c>
      <c r="Y27" s="82">
        <v>7</v>
      </c>
      <c r="Z27" s="81">
        <v>0</v>
      </c>
      <c r="AA27" s="82">
        <v>7</v>
      </c>
      <c r="AB27" s="81">
        <v>0</v>
      </c>
      <c r="AC27" s="82">
        <v>7</v>
      </c>
    </row>
    <row r="28" spans="1:30" x14ac:dyDescent="0.25">
      <c r="A28" s="33" t="s">
        <v>22</v>
      </c>
      <c r="B28" s="122">
        <v>0</v>
      </c>
      <c r="C28" s="123">
        <v>0</v>
      </c>
      <c r="D28" s="122">
        <v>0</v>
      </c>
      <c r="E28" s="123">
        <v>0</v>
      </c>
      <c r="F28" s="18">
        <v>0</v>
      </c>
      <c r="G28" s="75">
        <v>0</v>
      </c>
      <c r="H28" s="18">
        <v>0</v>
      </c>
      <c r="I28" s="75">
        <v>0</v>
      </c>
      <c r="J28" s="18">
        <v>0</v>
      </c>
      <c r="K28" s="75">
        <v>0</v>
      </c>
      <c r="L28" s="18">
        <v>0</v>
      </c>
      <c r="M28" s="75">
        <v>0</v>
      </c>
      <c r="N28" s="69">
        <v>0</v>
      </c>
      <c r="O28" s="75">
        <v>1</v>
      </c>
      <c r="P28" s="69">
        <v>0</v>
      </c>
      <c r="Q28" s="75">
        <v>0</v>
      </c>
      <c r="R28" s="69">
        <v>0</v>
      </c>
      <c r="S28" s="75">
        <v>0</v>
      </c>
      <c r="T28" s="81">
        <v>0</v>
      </c>
      <c r="U28" s="82">
        <v>0</v>
      </c>
      <c r="V28" s="81">
        <v>0</v>
      </c>
      <c r="W28" s="82">
        <v>0</v>
      </c>
      <c r="X28" s="81">
        <v>0</v>
      </c>
      <c r="Y28" s="82">
        <v>2</v>
      </c>
      <c r="Z28" s="81">
        <v>0</v>
      </c>
      <c r="AA28" s="82">
        <v>0</v>
      </c>
      <c r="AB28" s="81">
        <v>0</v>
      </c>
      <c r="AC28" s="82">
        <v>0</v>
      </c>
    </row>
    <row r="29" spans="1:30" x14ac:dyDescent="0.25">
      <c r="A29" s="33" t="s">
        <v>23</v>
      </c>
      <c r="B29" s="122">
        <v>0</v>
      </c>
      <c r="C29" s="123">
        <v>0</v>
      </c>
      <c r="D29" s="122">
        <v>0</v>
      </c>
      <c r="E29" s="123">
        <v>0</v>
      </c>
      <c r="F29" s="18">
        <v>0</v>
      </c>
      <c r="G29" s="75">
        <v>1</v>
      </c>
      <c r="H29" s="18">
        <v>0</v>
      </c>
      <c r="I29" s="75">
        <v>0</v>
      </c>
      <c r="J29" s="18">
        <v>1</v>
      </c>
      <c r="K29" s="75">
        <v>0</v>
      </c>
      <c r="L29" s="18">
        <v>1</v>
      </c>
      <c r="M29" s="75">
        <v>0</v>
      </c>
      <c r="N29" s="69">
        <v>0</v>
      </c>
      <c r="O29" s="75">
        <v>0</v>
      </c>
      <c r="P29" s="69">
        <v>0</v>
      </c>
      <c r="Q29" s="75">
        <v>0</v>
      </c>
      <c r="R29" s="69">
        <v>0</v>
      </c>
      <c r="S29" s="75">
        <v>0</v>
      </c>
      <c r="T29" s="81">
        <v>0</v>
      </c>
      <c r="U29" s="82">
        <v>1</v>
      </c>
      <c r="V29" s="81">
        <v>0</v>
      </c>
      <c r="W29" s="82">
        <v>0</v>
      </c>
      <c r="X29" s="81">
        <v>0</v>
      </c>
      <c r="Y29" s="82">
        <v>0</v>
      </c>
      <c r="Z29" s="81">
        <v>0</v>
      </c>
      <c r="AA29" s="82">
        <v>0</v>
      </c>
      <c r="AB29" s="81">
        <v>1</v>
      </c>
      <c r="AC29" s="82">
        <v>0</v>
      </c>
    </row>
    <row r="30" spans="1:30" x14ac:dyDescent="0.25">
      <c r="A30" s="33" t="s">
        <v>24</v>
      </c>
      <c r="B30" s="122">
        <v>0</v>
      </c>
      <c r="C30" s="123">
        <v>4</v>
      </c>
      <c r="D30" s="122">
        <v>4</v>
      </c>
      <c r="E30" s="123">
        <v>4</v>
      </c>
      <c r="F30" s="18">
        <v>2</v>
      </c>
      <c r="G30" s="75">
        <v>3</v>
      </c>
      <c r="H30" s="18">
        <v>2</v>
      </c>
      <c r="I30" s="75">
        <v>6</v>
      </c>
      <c r="J30" s="18">
        <v>0</v>
      </c>
      <c r="K30" s="75">
        <v>3</v>
      </c>
      <c r="L30" s="18">
        <v>0</v>
      </c>
      <c r="M30" s="75">
        <v>4</v>
      </c>
      <c r="N30" s="69">
        <v>0</v>
      </c>
      <c r="O30" s="75">
        <v>3</v>
      </c>
      <c r="P30" s="69">
        <v>0</v>
      </c>
      <c r="Q30" s="75">
        <v>2</v>
      </c>
      <c r="R30" s="69">
        <v>0</v>
      </c>
      <c r="S30" s="75">
        <v>3</v>
      </c>
      <c r="T30" s="81">
        <v>0</v>
      </c>
      <c r="U30" s="82">
        <v>5</v>
      </c>
      <c r="V30" s="81">
        <v>0</v>
      </c>
      <c r="W30" s="82">
        <v>5</v>
      </c>
      <c r="X30" s="81">
        <v>0</v>
      </c>
      <c r="Y30" s="82">
        <v>3</v>
      </c>
      <c r="Z30" s="81">
        <v>0</v>
      </c>
      <c r="AA30" s="82">
        <v>3</v>
      </c>
      <c r="AB30" s="81">
        <v>1</v>
      </c>
      <c r="AC30" s="82">
        <v>4</v>
      </c>
    </row>
    <row r="31" spans="1:30" x14ac:dyDescent="0.25">
      <c r="A31" s="36" t="s">
        <v>14</v>
      </c>
      <c r="B31" s="124">
        <v>0</v>
      </c>
      <c r="C31" s="125">
        <f>SUM(C27:C30)</f>
        <v>5</v>
      </c>
      <c r="D31" s="124">
        <f>SUM(D27:D30)</f>
        <v>4</v>
      </c>
      <c r="E31" s="125">
        <v>5</v>
      </c>
      <c r="F31" s="21">
        <f t="shared" ref="F31:O31" si="0">SUM(F27:F30)</f>
        <v>2</v>
      </c>
      <c r="G31" s="76">
        <f t="shared" si="0"/>
        <v>8</v>
      </c>
      <c r="H31" s="21">
        <f t="shared" si="0"/>
        <v>2</v>
      </c>
      <c r="I31" s="76">
        <f t="shared" si="0"/>
        <v>11</v>
      </c>
      <c r="J31" s="21">
        <f t="shared" si="0"/>
        <v>1</v>
      </c>
      <c r="K31" s="76">
        <f t="shared" si="0"/>
        <v>12</v>
      </c>
      <c r="L31" s="21">
        <f t="shared" si="0"/>
        <v>1</v>
      </c>
      <c r="M31" s="38">
        <f t="shared" si="0"/>
        <v>9</v>
      </c>
      <c r="N31" s="46">
        <f t="shared" si="0"/>
        <v>0</v>
      </c>
      <c r="O31" s="38">
        <f t="shared" si="0"/>
        <v>7</v>
      </c>
      <c r="P31" s="70">
        <v>0</v>
      </c>
      <c r="Q31" s="76">
        <v>5</v>
      </c>
      <c r="R31" s="70">
        <v>0</v>
      </c>
      <c r="S31" s="76">
        <v>12</v>
      </c>
      <c r="T31" s="83">
        <v>0</v>
      </c>
      <c r="U31" s="84">
        <v>13</v>
      </c>
      <c r="V31" s="83">
        <v>0</v>
      </c>
      <c r="W31" s="84">
        <v>10</v>
      </c>
      <c r="X31" s="83">
        <v>0</v>
      </c>
      <c r="Y31" s="84">
        <v>12</v>
      </c>
      <c r="Z31" s="83">
        <v>0</v>
      </c>
      <c r="AA31" s="84">
        <v>10</v>
      </c>
      <c r="AB31" s="83">
        <v>2</v>
      </c>
      <c r="AC31" s="84">
        <v>11</v>
      </c>
    </row>
    <row r="32" spans="1:30" x14ac:dyDescent="0.25">
      <c r="A32" s="59" t="s">
        <v>28</v>
      </c>
      <c r="B32" s="25">
        <f>B31+B25+B20+B15+B9</f>
        <v>646</v>
      </c>
      <c r="C32" s="25">
        <f>C31+C25+C20+C15+C9</f>
        <v>15</v>
      </c>
      <c r="D32" s="25">
        <f>D9+D15+D20+D25+D31</f>
        <v>585</v>
      </c>
      <c r="E32" s="39">
        <f>E9+E15+E20+E25+E31</f>
        <v>10</v>
      </c>
      <c r="F32" s="25">
        <f t="shared" ref="F32:AC32" si="1">F9+F15+F20+F25+F31</f>
        <v>608</v>
      </c>
      <c r="G32" s="39">
        <f t="shared" si="1"/>
        <v>13</v>
      </c>
      <c r="H32" s="47">
        <f t="shared" si="1"/>
        <v>624</v>
      </c>
      <c r="I32" s="39">
        <f t="shared" si="1"/>
        <v>15</v>
      </c>
      <c r="J32" s="47">
        <f t="shared" si="1"/>
        <v>690</v>
      </c>
      <c r="K32" s="39">
        <f t="shared" si="1"/>
        <v>24</v>
      </c>
      <c r="L32" s="47">
        <f t="shared" si="1"/>
        <v>770</v>
      </c>
      <c r="M32" s="39">
        <f t="shared" si="1"/>
        <v>22</v>
      </c>
      <c r="N32" s="47">
        <f t="shared" si="1"/>
        <v>841</v>
      </c>
      <c r="O32" s="39">
        <f t="shared" si="1"/>
        <v>20</v>
      </c>
      <c r="P32" s="47">
        <f t="shared" si="1"/>
        <v>933</v>
      </c>
      <c r="Q32" s="39">
        <f t="shared" si="1"/>
        <v>15</v>
      </c>
      <c r="R32" s="47">
        <f t="shared" si="1"/>
        <v>1001</v>
      </c>
      <c r="S32" s="39">
        <f t="shared" si="1"/>
        <v>21</v>
      </c>
      <c r="T32" s="47">
        <f t="shared" si="1"/>
        <v>1004</v>
      </c>
      <c r="U32" s="39">
        <f t="shared" si="1"/>
        <v>26</v>
      </c>
      <c r="V32" s="47">
        <f t="shared" si="1"/>
        <v>1054</v>
      </c>
      <c r="W32" s="39">
        <f t="shared" si="1"/>
        <v>19</v>
      </c>
      <c r="X32" s="47">
        <f t="shared" si="1"/>
        <v>988</v>
      </c>
      <c r="Y32" s="39">
        <f t="shared" si="1"/>
        <v>13</v>
      </c>
      <c r="Z32" s="47">
        <f t="shared" si="1"/>
        <v>930</v>
      </c>
      <c r="AA32" s="39">
        <f t="shared" si="1"/>
        <v>11</v>
      </c>
      <c r="AB32" s="47">
        <f t="shared" si="1"/>
        <v>884</v>
      </c>
      <c r="AC32" s="39">
        <f t="shared" si="1"/>
        <v>17</v>
      </c>
    </row>
    <row r="33" spans="1:30" s="10" customFormat="1" x14ac:dyDescent="0.25">
      <c r="A33" s="61" t="s">
        <v>29</v>
      </c>
      <c r="B33" s="142">
        <v>661</v>
      </c>
      <c r="C33" s="143"/>
      <c r="D33" s="142">
        <v>595</v>
      </c>
      <c r="E33" s="143"/>
      <c r="F33" s="140">
        <f>F32+G32</f>
        <v>621</v>
      </c>
      <c r="G33" s="141"/>
      <c r="H33" s="140">
        <f>H32+I32</f>
        <v>639</v>
      </c>
      <c r="I33" s="141"/>
      <c r="J33" s="140">
        <f>J32+K32</f>
        <v>714</v>
      </c>
      <c r="K33" s="141"/>
      <c r="L33" s="140">
        <f>L32+M32</f>
        <v>792</v>
      </c>
      <c r="M33" s="141"/>
      <c r="N33" s="140">
        <f>N32+O32</f>
        <v>861</v>
      </c>
      <c r="O33" s="141"/>
      <c r="P33" s="140">
        <f>P32+Q32</f>
        <v>948</v>
      </c>
      <c r="Q33" s="141"/>
      <c r="R33" s="140">
        <f>R32+S32</f>
        <v>1022</v>
      </c>
      <c r="S33" s="141"/>
      <c r="T33" s="140">
        <f>T32+U32</f>
        <v>1030</v>
      </c>
      <c r="U33" s="141"/>
      <c r="V33" s="140">
        <f>V32+W32</f>
        <v>1073</v>
      </c>
      <c r="W33" s="141"/>
      <c r="X33" s="140">
        <f>X32+Y32</f>
        <v>1001</v>
      </c>
      <c r="Y33" s="141"/>
      <c r="Z33" s="140">
        <f>Z32+AA32</f>
        <v>941</v>
      </c>
      <c r="AA33" s="141"/>
      <c r="AB33" s="140">
        <f>AB32+AC32</f>
        <v>901</v>
      </c>
      <c r="AC33" s="141"/>
      <c r="AD33" s="22"/>
    </row>
    <row r="34" spans="1:30" s="65" customFormat="1" ht="11.25" customHeight="1" x14ac:dyDescent="0.2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78"/>
    </row>
    <row r="35" spans="1:30" s="65" customFormat="1" ht="22.5" customHeight="1" x14ac:dyDescent="0.4">
      <c r="A35" s="66" t="s">
        <v>30</v>
      </c>
      <c r="B35" s="6" t="s">
        <v>8</v>
      </c>
      <c r="C35" s="116" t="s">
        <v>9</v>
      </c>
      <c r="D35" s="6" t="s">
        <v>8</v>
      </c>
      <c r="E35" s="116" t="s">
        <v>9</v>
      </c>
      <c r="F35" s="67" t="s">
        <v>8</v>
      </c>
      <c r="G35" s="68" t="s">
        <v>9</v>
      </c>
      <c r="H35" s="67" t="s">
        <v>8</v>
      </c>
      <c r="I35" s="68" t="s">
        <v>9</v>
      </c>
      <c r="J35" s="67" t="s">
        <v>8</v>
      </c>
      <c r="K35" s="68" t="s">
        <v>9</v>
      </c>
      <c r="L35" s="67" t="s">
        <v>8</v>
      </c>
      <c r="M35" s="68" t="s">
        <v>9</v>
      </c>
      <c r="N35" s="67" t="s">
        <v>8</v>
      </c>
      <c r="O35" s="68" t="s">
        <v>9</v>
      </c>
      <c r="P35" s="67" t="s">
        <v>8</v>
      </c>
      <c r="Q35" s="68" t="s">
        <v>9</v>
      </c>
      <c r="R35" s="67" t="s">
        <v>8</v>
      </c>
      <c r="S35" s="68" t="s">
        <v>9</v>
      </c>
      <c r="T35" s="67" t="s">
        <v>8</v>
      </c>
      <c r="U35" s="68" t="s">
        <v>9</v>
      </c>
      <c r="V35" s="67" t="s">
        <v>8</v>
      </c>
      <c r="W35" s="68" t="s">
        <v>9</v>
      </c>
      <c r="X35" s="67" t="s">
        <v>8</v>
      </c>
      <c r="Y35" s="68" t="s">
        <v>9</v>
      </c>
      <c r="Z35" s="67" t="s">
        <v>8</v>
      </c>
      <c r="AA35" s="68" t="s">
        <v>9</v>
      </c>
      <c r="AB35" s="67" t="s">
        <v>8</v>
      </c>
      <c r="AC35" s="68" t="s">
        <v>9</v>
      </c>
      <c r="AD35" s="78"/>
    </row>
    <row r="36" spans="1:30" s="13" customFormat="1" ht="17.399999999999999" x14ac:dyDescent="0.25">
      <c r="A36" s="58" t="s">
        <v>10</v>
      </c>
      <c r="B36" s="101"/>
      <c r="C36" s="121"/>
      <c r="D36" s="101"/>
      <c r="E36" s="121"/>
      <c r="F36" s="101"/>
      <c r="G36" s="80"/>
      <c r="H36" s="101"/>
      <c r="I36" s="80"/>
      <c r="J36" s="101"/>
      <c r="K36" s="80"/>
      <c r="L36" s="101"/>
      <c r="M36" s="80"/>
      <c r="N36" s="85"/>
      <c r="O36" s="80"/>
      <c r="P36" s="72"/>
      <c r="Q36" s="73"/>
      <c r="R36" s="72"/>
      <c r="S36" s="73"/>
      <c r="T36" s="72"/>
      <c r="U36" s="80"/>
      <c r="V36" s="85"/>
      <c r="W36" s="80"/>
      <c r="X36" s="85"/>
      <c r="Y36" s="73"/>
      <c r="Z36" s="72"/>
      <c r="AA36" s="73"/>
      <c r="AB36" s="72"/>
      <c r="AC36" s="73"/>
      <c r="AD36" s="74"/>
    </row>
    <row r="37" spans="1:30" x14ac:dyDescent="0.25">
      <c r="A37" s="33" t="s">
        <v>11</v>
      </c>
      <c r="B37" s="18">
        <v>1</v>
      </c>
      <c r="C37" s="123">
        <v>0</v>
      </c>
      <c r="D37" s="18">
        <v>0</v>
      </c>
      <c r="E37" s="123">
        <v>0</v>
      </c>
      <c r="F37" s="18">
        <v>2</v>
      </c>
      <c r="G37" s="75">
        <v>0</v>
      </c>
      <c r="H37" s="18">
        <v>0</v>
      </c>
      <c r="I37" s="75">
        <v>0</v>
      </c>
      <c r="J37" s="18">
        <v>1</v>
      </c>
      <c r="K37" s="75">
        <v>0</v>
      </c>
      <c r="L37" s="18">
        <v>1</v>
      </c>
      <c r="M37" s="75">
        <v>0</v>
      </c>
      <c r="N37" s="69">
        <v>0</v>
      </c>
      <c r="O37" s="75">
        <v>0</v>
      </c>
      <c r="P37" s="69">
        <v>0</v>
      </c>
      <c r="Q37" s="75">
        <v>0</v>
      </c>
      <c r="R37" s="69">
        <v>0</v>
      </c>
      <c r="S37" s="75">
        <v>0</v>
      </c>
      <c r="T37" s="81">
        <v>3</v>
      </c>
      <c r="U37" s="82">
        <v>0</v>
      </c>
      <c r="V37" s="81">
        <v>1</v>
      </c>
      <c r="W37" s="82">
        <v>0</v>
      </c>
      <c r="X37" s="81">
        <v>1</v>
      </c>
      <c r="Y37" s="82">
        <v>0</v>
      </c>
      <c r="Z37" s="81">
        <v>0</v>
      </c>
      <c r="AA37" s="82">
        <v>0</v>
      </c>
      <c r="AB37" s="81">
        <v>1</v>
      </c>
      <c r="AC37" s="82">
        <v>0</v>
      </c>
    </row>
    <row r="38" spans="1:30" x14ac:dyDescent="0.25">
      <c r="A38" s="33" t="s">
        <v>12</v>
      </c>
      <c r="B38" s="18">
        <v>8</v>
      </c>
      <c r="C38" s="123">
        <v>0</v>
      </c>
      <c r="D38" s="18">
        <v>4</v>
      </c>
      <c r="E38" s="123">
        <v>0</v>
      </c>
      <c r="F38" s="18">
        <v>2</v>
      </c>
      <c r="G38" s="75">
        <v>0</v>
      </c>
      <c r="H38" s="18">
        <v>5</v>
      </c>
      <c r="I38" s="75">
        <v>0</v>
      </c>
      <c r="J38" s="18">
        <v>1</v>
      </c>
      <c r="K38" s="75">
        <v>0</v>
      </c>
      <c r="L38" s="18">
        <v>4</v>
      </c>
      <c r="M38" s="75">
        <v>0</v>
      </c>
      <c r="N38" s="69">
        <v>4</v>
      </c>
      <c r="O38" s="75">
        <v>0</v>
      </c>
      <c r="P38" s="69">
        <v>7</v>
      </c>
      <c r="Q38" s="75">
        <v>0</v>
      </c>
      <c r="R38" s="69">
        <v>1</v>
      </c>
      <c r="S38" s="75">
        <v>0</v>
      </c>
      <c r="T38" s="81">
        <v>2</v>
      </c>
      <c r="U38" s="82">
        <v>0</v>
      </c>
      <c r="V38" s="81">
        <v>1</v>
      </c>
      <c r="W38" s="82">
        <v>0</v>
      </c>
      <c r="X38" s="81">
        <v>2</v>
      </c>
      <c r="Y38" s="82">
        <v>0</v>
      </c>
      <c r="Z38" s="81">
        <v>2</v>
      </c>
      <c r="AA38" s="82">
        <v>0</v>
      </c>
      <c r="AB38" s="81">
        <v>5</v>
      </c>
      <c r="AC38" s="82">
        <v>0</v>
      </c>
    </row>
    <row r="39" spans="1:30" x14ac:dyDescent="0.25">
      <c r="A39" s="33" t="s">
        <v>13</v>
      </c>
      <c r="B39" s="18">
        <v>182</v>
      </c>
      <c r="C39" s="123">
        <v>0</v>
      </c>
      <c r="D39" s="18">
        <v>137</v>
      </c>
      <c r="E39" s="123">
        <v>0</v>
      </c>
      <c r="F39" s="18">
        <v>133</v>
      </c>
      <c r="G39" s="75">
        <v>0</v>
      </c>
      <c r="H39" s="18">
        <v>159</v>
      </c>
      <c r="I39" s="75">
        <v>0</v>
      </c>
      <c r="J39" s="18">
        <v>167</v>
      </c>
      <c r="K39" s="75">
        <v>0</v>
      </c>
      <c r="L39" s="18">
        <v>144</v>
      </c>
      <c r="M39" s="75">
        <v>0</v>
      </c>
      <c r="N39" s="69">
        <v>177</v>
      </c>
      <c r="O39" s="75">
        <v>0</v>
      </c>
      <c r="P39" s="69">
        <v>201</v>
      </c>
      <c r="Q39" s="75">
        <v>1</v>
      </c>
      <c r="R39" s="69">
        <v>200</v>
      </c>
      <c r="S39" s="75">
        <v>0</v>
      </c>
      <c r="T39" s="81">
        <v>185</v>
      </c>
      <c r="U39" s="82">
        <v>0</v>
      </c>
      <c r="V39" s="81">
        <v>218</v>
      </c>
      <c r="W39" s="82">
        <v>0</v>
      </c>
      <c r="X39" s="81">
        <v>203</v>
      </c>
      <c r="Y39" s="82">
        <v>0</v>
      </c>
      <c r="Z39" s="81">
        <v>186</v>
      </c>
      <c r="AA39" s="82">
        <v>0</v>
      </c>
      <c r="AB39" s="81">
        <v>202</v>
      </c>
      <c r="AC39" s="82">
        <v>1</v>
      </c>
    </row>
    <row r="40" spans="1:30" x14ac:dyDescent="0.25">
      <c r="A40" s="36" t="s">
        <v>14</v>
      </c>
      <c r="B40" s="21">
        <f>SUM(B37:B39)</f>
        <v>191</v>
      </c>
      <c r="C40" s="125">
        <v>0</v>
      </c>
      <c r="D40" s="21">
        <f>SUM(D37:D39)</f>
        <v>141</v>
      </c>
      <c r="E40" s="125">
        <v>0</v>
      </c>
      <c r="F40" s="21">
        <f>SUM(F37:F39)</f>
        <v>137</v>
      </c>
      <c r="G40" s="76">
        <v>0</v>
      </c>
      <c r="H40" s="21">
        <f>SUM(H37:H39)</f>
        <v>164</v>
      </c>
      <c r="I40" s="76">
        <v>0</v>
      </c>
      <c r="J40" s="21">
        <f>SUM(J37:J39)</f>
        <v>169</v>
      </c>
      <c r="K40" s="76">
        <v>0</v>
      </c>
      <c r="L40" s="21">
        <f>SUM(L37:L39)</f>
        <v>149</v>
      </c>
      <c r="M40" s="76">
        <v>0</v>
      </c>
      <c r="N40" s="70">
        <f>SUM(N37:N39)</f>
        <v>181</v>
      </c>
      <c r="O40" s="76">
        <v>0</v>
      </c>
      <c r="P40" s="70">
        <f>SUM(P37:P39)</f>
        <v>208</v>
      </c>
      <c r="Q40" s="76">
        <v>1</v>
      </c>
      <c r="R40" s="70">
        <f>SUM(R37:R39)</f>
        <v>201</v>
      </c>
      <c r="S40" s="76">
        <v>0</v>
      </c>
      <c r="T40" s="83">
        <f>SUM(T37:T39)</f>
        <v>190</v>
      </c>
      <c r="U40" s="84">
        <v>0</v>
      </c>
      <c r="V40" s="83">
        <f>SUM(V37:V39)</f>
        <v>220</v>
      </c>
      <c r="W40" s="84">
        <v>0</v>
      </c>
      <c r="X40" s="83">
        <f>SUM(X37:X39)</f>
        <v>206</v>
      </c>
      <c r="Y40" s="84">
        <v>0</v>
      </c>
      <c r="Z40" s="83">
        <f>SUM(Z37:Z39)</f>
        <v>188</v>
      </c>
      <c r="AA40" s="84">
        <v>0</v>
      </c>
      <c r="AB40" s="83">
        <f>SUM(AB37:AB39)</f>
        <v>208</v>
      </c>
      <c r="AC40" s="84">
        <v>1</v>
      </c>
    </row>
    <row r="41" spans="1:30" s="13" customFormat="1" ht="17.399999999999999" x14ac:dyDescent="0.25">
      <c r="A41" s="58" t="s">
        <v>15</v>
      </c>
      <c r="B41" s="101"/>
      <c r="C41" s="121"/>
      <c r="D41" s="101"/>
      <c r="E41" s="121"/>
      <c r="F41" s="101"/>
      <c r="G41" s="80"/>
      <c r="H41" s="101"/>
      <c r="I41" s="80"/>
      <c r="J41" s="101"/>
      <c r="K41" s="80"/>
      <c r="L41" s="101"/>
      <c r="M41" s="80"/>
      <c r="N41" s="85"/>
      <c r="O41" s="80"/>
      <c r="P41" s="72"/>
      <c r="Q41" s="73"/>
      <c r="R41" s="72"/>
      <c r="S41" s="73"/>
      <c r="T41" s="72"/>
      <c r="U41" s="80"/>
      <c r="V41" s="72"/>
      <c r="W41" s="73"/>
      <c r="X41" s="72"/>
      <c r="Y41" s="73"/>
      <c r="Z41" s="72"/>
      <c r="AA41" s="73"/>
      <c r="AB41" s="72"/>
      <c r="AC41" s="73"/>
      <c r="AD41" s="74"/>
    </row>
    <row r="42" spans="1:30" x14ac:dyDescent="0.25">
      <c r="A42" s="33" t="s">
        <v>16</v>
      </c>
      <c r="B42" s="18">
        <v>0</v>
      </c>
      <c r="C42" s="123">
        <v>0</v>
      </c>
      <c r="D42" s="18">
        <v>0</v>
      </c>
      <c r="E42" s="123">
        <v>0</v>
      </c>
      <c r="F42" s="18">
        <v>0</v>
      </c>
      <c r="G42" s="75">
        <v>0</v>
      </c>
      <c r="H42" s="18">
        <v>0</v>
      </c>
      <c r="I42" s="75">
        <v>0</v>
      </c>
      <c r="J42" s="18">
        <v>0</v>
      </c>
      <c r="K42" s="75">
        <v>0</v>
      </c>
      <c r="L42" s="18">
        <v>0</v>
      </c>
      <c r="M42" s="75">
        <v>0</v>
      </c>
      <c r="N42" s="69">
        <v>0</v>
      </c>
      <c r="O42" s="75">
        <v>0</v>
      </c>
      <c r="P42" s="69">
        <v>0</v>
      </c>
      <c r="Q42" s="75">
        <v>0</v>
      </c>
      <c r="R42" s="69">
        <v>0</v>
      </c>
      <c r="S42" s="75">
        <v>0</v>
      </c>
      <c r="T42" s="81">
        <v>0</v>
      </c>
      <c r="U42" s="82">
        <v>0</v>
      </c>
      <c r="V42" s="81">
        <v>0</v>
      </c>
      <c r="W42" s="82">
        <v>0</v>
      </c>
      <c r="X42" s="81">
        <v>0</v>
      </c>
      <c r="Y42" s="82">
        <v>0</v>
      </c>
      <c r="Z42" s="81">
        <v>0</v>
      </c>
      <c r="AA42" s="82">
        <v>0</v>
      </c>
      <c r="AB42" s="81">
        <v>0</v>
      </c>
      <c r="AC42" s="82">
        <v>0</v>
      </c>
    </row>
    <row r="43" spans="1:30" x14ac:dyDescent="0.25">
      <c r="A43" s="33" t="s">
        <v>12</v>
      </c>
      <c r="B43" s="18">
        <v>0</v>
      </c>
      <c r="C43" s="123">
        <v>0</v>
      </c>
      <c r="D43" s="18">
        <v>2</v>
      </c>
      <c r="E43" s="123">
        <v>0</v>
      </c>
      <c r="F43" s="18">
        <v>4</v>
      </c>
      <c r="G43" s="75">
        <v>0</v>
      </c>
      <c r="H43" s="18">
        <v>1</v>
      </c>
      <c r="I43" s="75">
        <v>0</v>
      </c>
      <c r="J43" s="18">
        <v>0</v>
      </c>
      <c r="K43" s="75">
        <v>0</v>
      </c>
      <c r="L43" s="18">
        <v>1</v>
      </c>
      <c r="M43" s="75">
        <v>0</v>
      </c>
      <c r="N43" s="69">
        <v>2</v>
      </c>
      <c r="O43" s="75">
        <v>0</v>
      </c>
      <c r="P43" s="69">
        <v>0</v>
      </c>
      <c r="Q43" s="75">
        <v>0</v>
      </c>
      <c r="R43" s="69">
        <v>3</v>
      </c>
      <c r="S43" s="75">
        <v>0</v>
      </c>
      <c r="T43" s="81">
        <v>3</v>
      </c>
      <c r="U43" s="82">
        <v>0</v>
      </c>
      <c r="V43" s="81">
        <v>0</v>
      </c>
      <c r="W43" s="82">
        <v>0</v>
      </c>
      <c r="X43" s="81">
        <v>3</v>
      </c>
      <c r="Y43" s="82">
        <v>0</v>
      </c>
      <c r="Z43" s="81">
        <v>2</v>
      </c>
      <c r="AA43" s="82">
        <v>0</v>
      </c>
      <c r="AB43" s="81">
        <v>1</v>
      </c>
      <c r="AC43" s="82">
        <v>0</v>
      </c>
    </row>
    <row r="44" spans="1:30" x14ac:dyDescent="0.25">
      <c r="A44" s="33" t="s">
        <v>13</v>
      </c>
      <c r="B44" s="18">
        <v>142</v>
      </c>
      <c r="C44" s="123">
        <v>0</v>
      </c>
      <c r="D44" s="18">
        <v>143</v>
      </c>
      <c r="E44" s="123">
        <v>0</v>
      </c>
      <c r="F44" s="18">
        <v>159</v>
      </c>
      <c r="G44" s="75">
        <v>1</v>
      </c>
      <c r="H44" s="18">
        <v>155</v>
      </c>
      <c r="I44" s="75">
        <v>2</v>
      </c>
      <c r="J44" s="18">
        <v>153</v>
      </c>
      <c r="K44" s="75">
        <v>0</v>
      </c>
      <c r="L44" s="18">
        <v>174</v>
      </c>
      <c r="M44" s="75">
        <v>1</v>
      </c>
      <c r="N44" s="69">
        <v>203</v>
      </c>
      <c r="O44" s="75">
        <v>0</v>
      </c>
      <c r="P44" s="69">
        <v>185</v>
      </c>
      <c r="Q44" s="75">
        <v>0</v>
      </c>
      <c r="R44" s="69">
        <v>187</v>
      </c>
      <c r="S44" s="75">
        <v>1</v>
      </c>
      <c r="T44" s="81">
        <v>218</v>
      </c>
      <c r="U44" s="82">
        <v>0</v>
      </c>
      <c r="V44" s="81">
        <v>194</v>
      </c>
      <c r="W44" s="82">
        <v>0</v>
      </c>
      <c r="X44" s="81">
        <v>190</v>
      </c>
      <c r="Y44" s="82">
        <v>0</v>
      </c>
      <c r="Z44" s="81">
        <v>191</v>
      </c>
      <c r="AA44" s="82">
        <v>0</v>
      </c>
      <c r="AB44" s="81">
        <v>181</v>
      </c>
      <c r="AC44" s="82">
        <v>2</v>
      </c>
    </row>
    <row r="45" spans="1:30" x14ac:dyDescent="0.25">
      <c r="A45" s="33" t="s">
        <v>17</v>
      </c>
      <c r="B45" s="18">
        <v>0</v>
      </c>
      <c r="C45" s="123">
        <v>0</v>
      </c>
      <c r="D45" s="18">
        <v>0</v>
      </c>
      <c r="E45" s="123">
        <v>0</v>
      </c>
      <c r="F45" s="18">
        <v>0</v>
      </c>
      <c r="G45" s="75">
        <v>0</v>
      </c>
      <c r="H45" s="18">
        <v>0</v>
      </c>
      <c r="I45" s="75">
        <v>0</v>
      </c>
      <c r="J45" s="18">
        <v>0</v>
      </c>
      <c r="K45" s="75">
        <v>0</v>
      </c>
      <c r="L45" s="18">
        <v>0</v>
      </c>
      <c r="M45" s="75">
        <v>0</v>
      </c>
      <c r="N45" s="69">
        <v>0</v>
      </c>
      <c r="O45" s="75">
        <v>0</v>
      </c>
      <c r="P45" s="69">
        <v>1</v>
      </c>
      <c r="Q45" s="75">
        <v>0</v>
      </c>
      <c r="R45" s="69">
        <v>0</v>
      </c>
      <c r="S45" s="75">
        <v>0</v>
      </c>
      <c r="T45" s="81">
        <v>0</v>
      </c>
      <c r="U45" s="82">
        <v>0</v>
      </c>
      <c r="V45" s="81">
        <v>0</v>
      </c>
      <c r="W45" s="82">
        <v>0</v>
      </c>
      <c r="X45" s="81">
        <v>1</v>
      </c>
      <c r="Y45" s="82">
        <v>0</v>
      </c>
      <c r="Z45" s="81">
        <v>0</v>
      </c>
      <c r="AA45" s="82">
        <v>0</v>
      </c>
      <c r="AB45" s="81">
        <v>0</v>
      </c>
      <c r="AC45" s="82">
        <v>0</v>
      </c>
    </row>
    <row r="46" spans="1:30" x14ac:dyDescent="0.25">
      <c r="A46" s="36" t="s">
        <v>14</v>
      </c>
      <c r="B46" s="21">
        <f>SUM(B42:B45)</f>
        <v>142</v>
      </c>
      <c r="C46" s="125">
        <v>0</v>
      </c>
      <c r="D46" s="21">
        <f>SUM(D42:D45)</f>
        <v>145</v>
      </c>
      <c r="E46" s="125">
        <v>0</v>
      </c>
      <c r="F46" s="21">
        <f>SUM(F42:F45)</f>
        <v>163</v>
      </c>
      <c r="G46" s="76">
        <v>1</v>
      </c>
      <c r="H46" s="21">
        <f>SUM(H42:H45)</f>
        <v>156</v>
      </c>
      <c r="I46" s="76">
        <v>2</v>
      </c>
      <c r="J46" s="21">
        <f>SUM(J42:J45)</f>
        <v>153</v>
      </c>
      <c r="K46" s="76">
        <f>SUM(K42:K45)</f>
        <v>0</v>
      </c>
      <c r="L46" s="21">
        <f>SUM(L42:L45)</f>
        <v>175</v>
      </c>
      <c r="M46" s="76">
        <v>1</v>
      </c>
      <c r="N46" s="70">
        <f>SUM(N42:N45)</f>
        <v>205</v>
      </c>
      <c r="O46" s="76">
        <v>0</v>
      </c>
      <c r="P46" s="70">
        <f>SUM(P42:P45)</f>
        <v>186</v>
      </c>
      <c r="Q46" s="76">
        <v>0</v>
      </c>
      <c r="R46" s="70">
        <f>SUM(R42:R45)</f>
        <v>190</v>
      </c>
      <c r="S46" s="76">
        <v>1</v>
      </c>
      <c r="T46" s="83">
        <f>SUM(T42:T45)</f>
        <v>221</v>
      </c>
      <c r="U46" s="84">
        <v>0</v>
      </c>
      <c r="V46" s="83">
        <f>SUM(V42:V45)</f>
        <v>194</v>
      </c>
      <c r="W46" s="84">
        <v>0</v>
      </c>
      <c r="X46" s="83">
        <f>SUM(X42:X45)</f>
        <v>194</v>
      </c>
      <c r="Y46" s="84">
        <v>0</v>
      </c>
      <c r="Z46" s="83">
        <f>SUM(Z42:Z45)</f>
        <v>193</v>
      </c>
      <c r="AA46" s="84">
        <v>0</v>
      </c>
      <c r="AB46" s="83">
        <f>SUM(AB42:AB45)</f>
        <v>182</v>
      </c>
      <c r="AC46" s="84">
        <v>2</v>
      </c>
    </row>
    <row r="47" spans="1:30" s="13" customFormat="1" ht="17.399999999999999" x14ac:dyDescent="0.25">
      <c r="A47" s="58" t="s">
        <v>18</v>
      </c>
      <c r="B47" s="101"/>
      <c r="C47" s="121"/>
      <c r="D47" s="101"/>
      <c r="E47" s="121"/>
      <c r="F47" s="101"/>
      <c r="G47" s="80"/>
      <c r="H47" s="101"/>
      <c r="I47" s="80"/>
      <c r="J47" s="101"/>
      <c r="K47" s="80"/>
      <c r="L47" s="101"/>
      <c r="M47" s="80"/>
      <c r="N47" s="85"/>
      <c r="O47" s="80"/>
      <c r="P47" s="71"/>
      <c r="Q47" s="77"/>
      <c r="R47" s="71"/>
      <c r="S47" s="77"/>
      <c r="T47" s="72"/>
      <c r="U47" s="80"/>
      <c r="V47" s="72"/>
      <c r="W47" s="73"/>
      <c r="X47" s="72"/>
      <c r="Y47" s="73"/>
      <c r="Z47" s="72"/>
      <c r="AA47" s="73"/>
      <c r="AB47" s="72"/>
      <c r="AC47" s="73"/>
      <c r="AD47" s="74"/>
    </row>
    <row r="48" spans="1:30" x14ac:dyDescent="0.25">
      <c r="A48" s="33" t="s">
        <v>12</v>
      </c>
      <c r="B48" s="18">
        <v>0</v>
      </c>
      <c r="C48" s="123">
        <v>0</v>
      </c>
      <c r="D48" s="18">
        <v>0</v>
      </c>
      <c r="E48" s="123">
        <v>0</v>
      </c>
      <c r="F48" s="18">
        <v>0</v>
      </c>
      <c r="G48" s="75">
        <v>0</v>
      </c>
      <c r="H48" s="18">
        <v>2</v>
      </c>
      <c r="I48" s="75">
        <v>0</v>
      </c>
      <c r="J48" s="18">
        <v>0</v>
      </c>
      <c r="K48" s="75">
        <v>0</v>
      </c>
      <c r="L48" s="18">
        <v>0</v>
      </c>
      <c r="M48" s="75">
        <v>0</v>
      </c>
      <c r="N48" s="69">
        <v>1</v>
      </c>
      <c r="O48" s="75">
        <v>0</v>
      </c>
      <c r="P48" s="69">
        <v>0</v>
      </c>
      <c r="Q48" s="75">
        <v>0</v>
      </c>
      <c r="R48" s="69">
        <v>0</v>
      </c>
      <c r="S48" s="75">
        <v>0</v>
      </c>
      <c r="T48" s="81">
        <v>0</v>
      </c>
      <c r="U48" s="82">
        <v>0</v>
      </c>
      <c r="V48" s="81">
        <v>1</v>
      </c>
      <c r="W48" s="82">
        <v>0</v>
      </c>
      <c r="X48" s="81">
        <v>0</v>
      </c>
      <c r="Y48" s="82">
        <v>0</v>
      </c>
      <c r="Z48" s="81">
        <v>1</v>
      </c>
      <c r="AA48" s="82">
        <v>0</v>
      </c>
      <c r="AB48" s="81">
        <v>0</v>
      </c>
      <c r="AC48" s="82">
        <v>0</v>
      </c>
    </row>
    <row r="49" spans="1:30" x14ac:dyDescent="0.25">
      <c r="A49" s="33" t="s">
        <v>13</v>
      </c>
      <c r="B49" s="18">
        <v>115</v>
      </c>
      <c r="C49" s="123">
        <v>3</v>
      </c>
      <c r="D49" s="18">
        <v>118</v>
      </c>
      <c r="E49" s="123">
        <v>2</v>
      </c>
      <c r="F49" s="18">
        <v>121</v>
      </c>
      <c r="G49" s="75">
        <v>0</v>
      </c>
      <c r="H49" s="18">
        <v>120</v>
      </c>
      <c r="I49" s="75">
        <v>2</v>
      </c>
      <c r="J49" s="18">
        <v>144</v>
      </c>
      <c r="K49" s="75">
        <v>0</v>
      </c>
      <c r="L49" s="18">
        <v>157</v>
      </c>
      <c r="M49" s="75">
        <v>0</v>
      </c>
      <c r="N49" s="69">
        <v>155</v>
      </c>
      <c r="O49" s="75">
        <v>0</v>
      </c>
      <c r="P49" s="69">
        <v>141</v>
      </c>
      <c r="Q49" s="75">
        <v>6</v>
      </c>
      <c r="R49" s="69">
        <v>177</v>
      </c>
      <c r="S49" s="75">
        <v>1</v>
      </c>
      <c r="T49" s="81">
        <v>162</v>
      </c>
      <c r="U49" s="82">
        <v>2</v>
      </c>
      <c r="V49" s="81">
        <v>158</v>
      </c>
      <c r="W49" s="82">
        <v>0</v>
      </c>
      <c r="X49" s="81">
        <v>159</v>
      </c>
      <c r="Y49" s="82">
        <v>0</v>
      </c>
      <c r="Z49" s="81">
        <v>159</v>
      </c>
      <c r="AA49" s="82">
        <v>0</v>
      </c>
      <c r="AB49" s="81">
        <v>113</v>
      </c>
      <c r="AC49" s="82">
        <v>1</v>
      </c>
    </row>
    <row r="50" spans="1:30" x14ac:dyDescent="0.25">
      <c r="A50" s="33" t="s">
        <v>17</v>
      </c>
      <c r="B50" s="18">
        <v>4</v>
      </c>
      <c r="C50" s="123">
        <v>0</v>
      </c>
      <c r="D50" s="18">
        <v>2</v>
      </c>
      <c r="E50" s="123">
        <v>0</v>
      </c>
      <c r="F50" s="18">
        <v>3</v>
      </c>
      <c r="G50" s="75">
        <v>0</v>
      </c>
      <c r="H50" s="18">
        <v>4</v>
      </c>
      <c r="I50" s="75">
        <v>0</v>
      </c>
      <c r="J50" s="18">
        <v>8</v>
      </c>
      <c r="K50" s="75">
        <v>0</v>
      </c>
      <c r="L50" s="18">
        <v>6</v>
      </c>
      <c r="M50" s="75">
        <v>0</v>
      </c>
      <c r="N50" s="69">
        <v>5</v>
      </c>
      <c r="O50" s="75">
        <v>0</v>
      </c>
      <c r="P50" s="69">
        <v>12</v>
      </c>
      <c r="Q50" s="75">
        <v>0</v>
      </c>
      <c r="R50" s="79">
        <v>9</v>
      </c>
      <c r="S50" s="75">
        <v>0</v>
      </c>
      <c r="T50" s="81">
        <v>9</v>
      </c>
      <c r="U50" s="82">
        <v>0</v>
      </c>
      <c r="V50" s="81">
        <v>10</v>
      </c>
      <c r="W50" s="82">
        <v>0</v>
      </c>
      <c r="X50" s="81">
        <v>8</v>
      </c>
      <c r="Y50" s="82">
        <v>0</v>
      </c>
      <c r="Z50" s="81">
        <v>8</v>
      </c>
      <c r="AA50" s="82">
        <v>0</v>
      </c>
      <c r="AB50" s="81">
        <v>5</v>
      </c>
      <c r="AC50" s="82">
        <v>0</v>
      </c>
    </row>
    <row r="51" spans="1:30" x14ac:dyDescent="0.25">
      <c r="A51" s="36" t="s">
        <v>14</v>
      </c>
      <c r="B51" s="21">
        <f>SUM(B48:B50)</f>
        <v>119</v>
      </c>
      <c r="C51" s="125">
        <v>3</v>
      </c>
      <c r="D51" s="21">
        <f>SUM(D48:D50)</f>
        <v>120</v>
      </c>
      <c r="E51" s="125">
        <f>SUM(E48:E50)</f>
        <v>2</v>
      </c>
      <c r="F51" s="21">
        <f>SUM(F48:F50)</f>
        <v>124</v>
      </c>
      <c r="G51" s="76">
        <v>0</v>
      </c>
      <c r="H51" s="21">
        <f>SUM(H48:H50)</f>
        <v>126</v>
      </c>
      <c r="I51" s="76">
        <v>2</v>
      </c>
      <c r="J51" s="21">
        <f>SUM(J48:J50)</f>
        <v>152</v>
      </c>
      <c r="K51" s="76">
        <v>0</v>
      </c>
      <c r="L51" s="21">
        <f>SUM(L48:L50)</f>
        <v>163</v>
      </c>
      <c r="M51" s="76">
        <v>0</v>
      </c>
      <c r="N51" s="70">
        <f>SUM(N48:N50)</f>
        <v>161</v>
      </c>
      <c r="O51" s="76">
        <v>0</v>
      </c>
      <c r="P51" s="70">
        <f>SUM(P48:P50)</f>
        <v>153</v>
      </c>
      <c r="Q51" s="76">
        <v>6</v>
      </c>
      <c r="R51" s="70">
        <f>SUM(R48:R50)</f>
        <v>186</v>
      </c>
      <c r="S51" s="76">
        <v>1</v>
      </c>
      <c r="T51" s="83">
        <f>SUM(T48:T50)</f>
        <v>171</v>
      </c>
      <c r="U51" s="84">
        <v>2</v>
      </c>
      <c r="V51" s="83">
        <f>SUM(V48:V50)</f>
        <v>169</v>
      </c>
      <c r="W51" s="84">
        <v>0</v>
      </c>
      <c r="X51" s="83">
        <f>SUM(X48:X50)</f>
        <v>167</v>
      </c>
      <c r="Y51" s="84">
        <v>0</v>
      </c>
      <c r="Z51" s="83">
        <f>SUM(Z48:Z50)</f>
        <v>168</v>
      </c>
      <c r="AA51" s="84">
        <v>0</v>
      </c>
      <c r="AB51" s="83">
        <f>SUM(AB48:AB50)</f>
        <v>118</v>
      </c>
      <c r="AC51" s="84">
        <v>1</v>
      </c>
    </row>
    <row r="52" spans="1:30" s="13" customFormat="1" ht="17.399999999999999" x14ac:dyDescent="0.25">
      <c r="A52" s="58" t="s">
        <v>19</v>
      </c>
      <c r="B52" s="101"/>
      <c r="C52" s="121"/>
      <c r="D52" s="101"/>
      <c r="E52" s="121"/>
      <c r="F52" s="101"/>
      <c r="G52" s="80"/>
      <c r="H52" s="101"/>
      <c r="I52" s="80"/>
      <c r="J52" s="101"/>
      <c r="K52" s="80"/>
      <c r="L52" s="101"/>
      <c r="M52" s="80"/>
      <c r="N52" s="85"/>
      <c r="O52" s="80"/>
      <c r="P52" s="72"/>
      <c r="Q52" s="73"/>
      <c r="R52" s="72"/>
      <c r="S52" s="73"/>
      <c r="T52" s="72"/>
      <c r="U52" s="80"/>
      <c r="V52" s="72"/>
      <c r="W52" s="73"/>
      <c r="X52" s="72"/>
      <c r="Y52" s="73"/>
      <c r="Z52" s="72"/>
      <c r="AA52" s="73"/>
      <c r="AB52" s="72"/>
      <c r="AC52" s="73"/>
      <c r="AD52" s="74"/>
    </row>
    <row r="53" spans="1:30" x14ac:dyDescent="0.25">
      <c r="A53" s="33" t="s">
        <v>12</v>
      </c>
      <c r="B53" s="18">
        <v>0</v>
      </c>
      <c r="C53" s="123">
        <v>0</v>
      </c>
      <c r="D53" s="18">
        <v>0</v>
      </c>
      <c r="E53" s="123">
        <v>0</v>
      </c>
      <c r="F53" s="18">
        <v>0</v>
      </c>
      <c r="G53" s="75">
        <v>0</v>
      </c>
      <c r="H53" s="18">
        <v>0</v>
      </c>
      <c r="I53" s="75">
        <v>0</v>
      </c>
      <c r="J53" s="18">
        <v>0</v>
      </c>
      <c r="K53" s="75">
        <v>0</v>
      </c>
      <c r="L53" s="18">
        <v>0</v>
      </c>
      <c r="M53" s="75">
        <v>0</v>
      </c>
      <c r="N53" s="69">
        <v>0</v>
      </c>
      <c r="O53" s="75">
        <v>0</v>
      </c>
      <c r="P53" s="69">
        <v>0</v>
      </c>
      <c r="Q53" s="75">
        <v>0</v>
      </c>
      <c r="R53" s="69">
        <v>0</v>
      </c>
      <c r="S53" s="75">
        <v>0</v>
      </c>
      <c r="T53" s="81">
        <v>0</v>
      </c>
      <c r="U53" s="82">
        <v>0</v>
      </c>
      <c r="V53" s="81">
        <v>0</v>
      </c>
      <c r="W53" s="82">
        <v>0</v>
      </c>
      <c r="X53" s="81">
        <v>0</v>
      </c>
      <c r="Y53" s="82">
        <v>0</v>
      </c>
      <c r="Z53" s="81">
        <v>0</v>
      </c>
      <c r="AA53" s="82">
        <v>0</v>
      </c>
      <c r="AB53" s="81">
        <v>0</v>
      </c>
      <c r="AC53" s="82">
        <v>0</v>
      </c>
    </row>
    <row r="54" spans="1:30" x14ac:dyDescent="0.25">
      <c r="A54" s="33" t="s">
        <v>13</v>
      </c>
      <c r="B54" s="18">
        <v>164</v>
      </c>
      <c r="C54" s="123">
        <v>12</v>
      </c>
      <c r="D54" s="18">
        <v>165</v>
      </c>
      <c r="E54" s="123">
        <v>16</v>
      </c>
      <c r="F54" s="18">
        <v>181</v>
      </c>
      <c r="G54" s="75">
        <v>9</v>
      </c>
      <c r="H54" s="18">
        <v>194</v>
      </c>
      <c r="I54" s="75">
        <v>9</v>
      </c>
      <c r="J54" s="18">
        <v>207</v>
      </c>
      <c r="K54" s="75">
        <v>12</v>
      </c>
      <c r="L54" s="18">
        <v>207</v>
      </c>
      <c r="M54" s="75">
        <v>13</v>
      </c>
      <c r="N54" s="69">
        <v>216</v>
      </c>
      <c r="O54" s="75">
        <v>5</v>
      </c>
      <c r="P54" s="69">
        <v>248</v>
      </c>
      <c r="Q54" s="75">
        <v>5</v>
      </c>
      <c r="R54" s="69">
        <v>225</v>
      </c>
      <c r="S54" s="75">
        <v>5</v>
      </c>
      <c r="T54" s="81">
        <v>208</v>
      </c>
      <c r="U54" s="82">
        <v>9</v>
      </c>
      <c r="V54" s="81">
        <v>218</v>
      </c>
      <c r="W54" s="82">
        <v>7</v>
      </c>
      <c r="X54" s="81">
        <v>207</v>
      </c>
      <c r="Y54" s="82">
        <v>0</v>
      </c>
      <c r="Z54" s="81">
        <v>152</v>
      </c>
      <c r="AA54" s="82">
        <v>1</v>
      </c>
      <c r="AB54" s="81">
        <v>150</v>
      </c>
      <c r="AC54" s="82">
        <v>4</v>
      </c>
    </row>
    <row r="55" spans="1:30" x14ac:dyDescent="0.25">
      <c r="A55" s="33" t="s">
        <v>17</v>
      </c>
      <c r="B55" s="18">
        <v>3</v>
      </c>
      <c r="C55" s="123">
        <v>0</v>
      </c>
      <c r="D55" s="18">
        <v>2</v>
      </c>
      <c r="E55" s="123">
        <v>0</v>
      </c>
      <c r="F55" s="18">
        <v>5</v>
      </c>
      <c r="G55" s="75">
        <v>0</v>
      </c>
      <c r="H55" s="18">
        <v>1</v>
      </c>
      <c r="I55" s="75">
        <v>0</v>
      </c>
      <c r="J55" s="18">
        <v>4</v>
      </c>
      <c r="K55" s="75">
        <v>0</v>
      </c>
      <c r="L55" s="18">
        <v>3</v>
      </c>
      <c r="M55" s="75">
        <v>0</v>
      </c>
      <c r="N55" s="69">
        <v>9</v>
      </c>
      <c r="O55" s="75">
        <v>0</v>
      </c>
      <c r="P55" s="69">
        <v>8</v>
      </c>
      <c r="Q55" s="75">
        <v>0</v>
      </c>
      <c r="R55" s="79">
        <v>7</v>
      </c>
      <c r="S55" s="75">
        <v>0</v>
      </c>
      <c r="T55" s="81">
        <v>9</v>
      </c>
      <c r="U55" s="82">
        <v>0</v>
      </c>
      <c r="V55" s="81">
        <v>3</v>
      </c>
      <c r="W55" s="82">
        <v>0</v>
      </c>
      <c r="X55" s="81">
        <v>5</v>
      </c>
      <c r="Y55" s="82">
        <v>0</v>
      </c>
      <c r="Z55" s="81">
        <v>3</v>
      </c>
      <c r="AA55" s="82">
        <v>0</v>
      </c>
      <c r="AB55" s="81">
        <v>5</v>
      </c>
      <c r="AC55" s="82">
        <v>0</v>
      </c>
    </row>
    <row r="56" spans="1:30" x14ac:dyDescent="0.25">
      <c r="A56" s="36" t="s">
        <v>14</v>
      </c>
      <c r="B56" s="21">
        <f>SUM(B53:B55)</f>
        <v>167</v>
      </c>
      <c r="C56" s="125">
        <f>SUM(C53:C55)</f>
        <v>12</v>
      </c>
      <c r="D56" s="21">
        <f>SUM(D53:D55)</f>
        <v>167</v>
      </c>
      <c r="E56" s="125">
        <v>16</v>
      </c>
      <c r="F56" s="21">
        <f>SUM(F53:F55)</f>
        <v>186</v>
      </c>
      <c r="G56" s="76">
        <v>9</v>
      </c>
      <c r="H56" s="21">
        <f>SUM(H53:H55)</f>
        <v>195</v>
      </c>
      <c r="I56" s="76">
        <v>9</v>
      </c>
      <c r="J56" s="21">
        <f>SUM(J53:J55)</f>
        <v>211</v>
      </c>
      <c r="K56" s="76">
        <f>SUM(K53:K55)</f>
        <v>12</v>
      </c>
      <c r="L56" s="21">
        <f>SUM(L53:L55)</f>
        <v>210</v>
      </c>
      <c r="M56" s="76">
        <v>13</v>
      </c>
      <c r="N56" s="70">
        <f>SUM(N53:N55)</f>
        <v>225</v>
      </c>
      <c r="O56" s="76">
        <v>5</v>
      </c>
      <c r="P56" s="70">
        <f>SUM(P53:P55)</f>
        <v>256</v>
      </c>
      <c r="Q56" s="76">
        <v>5</v>
      </c>
      <c r="R56" s="70">
        <f>SUM(R53:R55)</f>
        <v>232</v>
      </c>
      <c r="S56" s="76">
        <v>5</v>
      </c>
      <c r="T56" s="83">
        <f>SUM(T53:T55)</f>
        <v>217</v>
      </c>
      <c r="U56" s="84">
        <v>9</v>
      </c>
      <c r="V56" s="83">
        <f>SUM(V53:V55)</f>
        <v>221</v>
      </c>
      <c r="W56" s="84">
        <v>7</v>
      </c>
      <c r="X56" s="83">
        <f>SUM(X53:X55)</f>
        <v>212</v>
      </c>
      <c r="Y56" s="84">
        <v>0</v>
      </c>
      <c r="Z56" s="83">
        <f>SUM(Z53:Z55)</f>
        <v>155</v>
      </c>
      <c r="AA56" s="84">
        <v>1</v>
      </c>
      <c r="AB56" s="83">
        <f>SUM(AB53:AB55)</f>
        <v>155</v>
      </c>
      <c r="AC56" s="84">
        <v>4</v>
      </c>
    </row>
    <row r="57" spans="1:30" s="13" customFormat="1" ht="17.399999999999999" x14ac:dyDescent="0.25">
      <c r="A57" s="58" t="s">
        <v>20</v>
      </c>
      <c r="B57" s="101"/>
      <c r="C57" s="121"/>
      <c r="D57" s="101"/>
      <c r="E57" s="121"/>
      <c r="F57" s="101"/>
      <c r="G57" s="80"/>
      <c r="H57" s="101"/>
      <c r="I57" s="80"/>
      <c r="J57" s="101"/>
      <c r="K57" s="80"/>
      <c r="L57" s="101"/>
      <c r="M57" s="80"/>
      <c r="N57" s="85"/>
      <c r="O57" s="80"/>
      <c r="P57" s="72"/>
      <c r="Q57" s="73"/>
      <c r="R57" s="72"/>
      <c r="S57" s="73"/>
      <c r="T57" s="72"/>
      <c r="U57" s="80"/>
      <c r="V57" s="72"/>
      <c r="W57" s="73"/>
      <c r="X57" s="72"/>
      <c r="Y57" s="73"/>
      <c r="Z57" s="72"/>
      <c r="AA57" s="73"/>
      <c r="AB57" s="72"/>
      <c r="AC57" s="73"/>
      <c r="AD57" s="74"/>
    </row>
    <row r="58" spans="1:30" x14ac:dyDescent="0.25">
      <c r="A58" s="33" t="s">
        <v>21</v>
      </c>
      <c r="B58" s="18">
        <v>0</v>
      </c>
      <c r="C58" s="123">
        <v>4</v>
      </c>
      <c r="D58" s="18">
        <v>0</v>
      </c>
      <c r="E58" s="123">
        <v>2</v>
      </c>
      <c r="F58" s="18">
        <v>0</v>
      </c>
      <c r="G58" s="75">
        <v>5</v>
      </c>
      <c r="H58" s="18">
        <v>0</v>
      </c>
      <c r="I58" s="75">
        <v>4</v>
      </c>
      <c r="J58" s="18">
        <v>0</v>
      </c>
      <c r="K58" s="75">
        <v>5</v>
      </c>
      <c r="L58" s="18">
        <v>0</v>
      </c>
      <c r="M58" s="75">
        <v>5</v>
      </c>
      <c r="N58" s="69">
        <v>0</v>
      </c>
      <c r="O58" s="75">
        <v>6</v>
      </c>
      <c r="P58" s="69">
        <v>0</v>
      </c>
      <c r="Q58" s="75">
        <v>5</v>
      </c>
      <c r="R58" s="69">
        <v>0</v>
      </c>
      <c r="S58" s="75">
        <v>6</v>
      </c>
      <c r="T58" s="81">
        <v>0</v>
      </c>
      <c r="U58" s="82">
        <v>9</v>
      </c>
      <c r="V58" s="81">
        <v>0</v>
      </c>
      <c r="W58" s="82">
        <v>5</v>
      </c>
      <c r="X58" s="81">
        <v>0</v>
      </c>
      <c r="Y58" s="82">
        <v>3</v>
      </c>
      <c r="Z58" s="81">
        <v>0</v>
      </c>
      <c r="AA58" s="82">
        <v>2</v>
      </c>
      <c r="AB58" s="81">
        <v>0</v>
      </c>
      <c r="AC58" s="82">
        <v>8</v>
      </c>
    </row>
    <row r="59" spans="1:30" x14ac:dyDescent="0.25">
      <c r="A59" s="33" t="s">
        <v>22</v>
      </c>
      <c r="B59" s="18">
        <v>0</v>
      </c>
      <c r="C59" s="123">
        <v>0</v>
      </c>
      <c r="D59" s="18">
        <v>0</v>
      </c>
      <c r="E59" s="123">
        <v>0</v>
      </c>
      <c r="F59" s="18">
        <v>0</v>
      </c>
      <c r="G59" s="75">
        <v>0</v>
      </c>
      <c r="H59" s="18">
        <v>0</v>
      </c>
      <c r="I59" s="75">
        <v>0</v>
      </c>
      <c r="J59" s="18">
        <v>0</v>
      </c>
      <c r="K59" s="75">
        <v>1</v>
      </c>
      <c r="L59" s="18">
        <v>0</v>
      </c>
      <c r="M59" s="75">
        <v>2</v>
      </c>
      <c r="N59" s="69">
        <v>0</v>
      </c>
      <c r="O59" s="75">
        <v>0</v>
      </c>
      <c r="P59" s="69">
        <v>0</v>
      </c>
      <c r="Q59" s="75">
        <v>0</v>
      </c>
      <c r="R59" s="69">
        <v>0</v>
      </c>
      <c r="S59" s="75">
        <v>0</v>
      </c>
      <c r="T59" s="81">
        <v>0</v>
      </c>
      <c r="U59" s="82">
        <v>0</v>
      </c>
      <c r="V59" s="81">
        <v>0</v>
      </c>
      <c r="W59" s="82">
        <v>0</v>
      </c>
      <c r="X59" s="81">
        <v>0</v>
      </c>
      <c r="Y59" s="82">
        <v>0</v>
      </c>
      <c r="Z59" s="81">
        <v>0</v>
      </c>
      <c r="AA59" s="82">
        <v>0</v>
      </c>
      <c r="AB59" s="81">
        <v>0</v>
      </c>
      <c r="AC59" s="82">
        <v>1</v>
      </c>
    </row>
    <row r="60" spans="1:30" x14ac:dyDescent="0.25">
      <c r="A60" s="33" t="s">
        <v>23</v>
      </c>
      <c r="B60" s="18">
        <v>0</v>
      </c>
      <c r="C60" s="123">
        <v>2</v>
      </c>
      <c r="D60" s="18">
        <v>0</v>
      </c>
      <c r="E60" s="123">
        <v>2</v>
      </c>
      <c r="F60" s="18">
        <v>1</v>
      </c>
      <c r="G60" s="75">
        <v>1</v>
      </c>
      <c r="H60" s="18">
        <v>1</v>
      </c>
      <c r="I60" s="75">
        <v>1</v>
      </c>
      <c r="J60" s="18">
        <v>0</v>
      </c>
      <c r="K60" s="75">
        <v>1</v>
      </c>
      <c r="L60" s="18">
        <v>2</v>
      </c>
      <c r="M60" s="75">
        <v>1</v>
      </c>
      <c r="N60" s="69">
        <v>1</v>
      </c>
      <c r="O60" s="75">
        <v>0</v>
      </c>
      <c r="P60" s="69">
        <v>1</v>
      </c>
      <c r="Q60" s="75">
        <v>0</v>
      </c>
      <c r="R60" s="69">
        <v>0</v>
      </c>
      <c r="S60" s="75">
        <v>1</v>
      </c>
      <c r="T60" s="81">
        <v>0</v>
      </c>
      <c r="U60" s="82">
        <v>1</v>
      </c>
      <c r="V60" s="81">
        <v>0</v>
      </c>
      <c r="W60" s="82">
        <v>1</v>
      </c>
      <c r="X60" s="81">
        <v>0</v>
      </c>
      <c r="Y60" s="82">
        <v>1</v>
      </c>
      <c r="Z60" s="81">
        <v>1</v>
      </c>
      <c r="AA60" s="82">
        <v>0</v>
      </c>
      <c r="AB60" s="81">
        <v>1</v>
      </c>
      <c r="AC60" s="82">
        <v>1</v>
      </c>
    </row>
    <row r="61" spans="1:30" x14ac:dyDescent="0.25">
      <c r="A61" s="33" t="s">
        <v>24</v>
      </c>
      <c r="B61" s="18">
        <v>4</v>
      </c>
      <c r="C61" s="123">
        <v>0</v>
      </c>
      <c r="D61" s="18">
        <v>0</v>
      </c>
      <c r="E61" s="123">
        <v>0</v>
      </c>
      <c r="F61" s="18">
        <v>0</v>
      </c>
      <c r="G61" s="75">
        <v>1</v>
      </c>
      <c r="H61" s="18">
        <v>0</v>
      </c>
      <c r="I61" s="75">
        <v>0</v>
      </c>
      <c r="J61" s="18">
        <v>0</v>
      </c>
      <c r="K61" s="75">
        <v>2</v>
      </c>
      <c r="L61" s="18">
        <v>0</v>
      </c>
      <c r="M61" s="75">
        <v>1</v>
      </c>
      <c r="N61" s="69">
        <v>0</v>
      </c>
      <c r="O61" s="75">
        <v>2</v>
      </c>
      <c r="P61" s="69">
        <v>0</v>
      </c>
      <c r="Q61" s="75">
        <v>2</v>
      </c>
      <c r="R61" s="69">
        <v>0</v>
      </c>
      <c r="S61" s="75">
        <v>1</v>
      </c>
      <c r="T61" s="81">
        <v>2</v>
      </c>
      <c r="U61" s="82">
        <v>3</v>
      </c>
      <c r="V61" s="81">
        <v>0</v>
      </c>
      <c r="W61" s="82">
        <v>3</v>
      </c>
      <c r="X61" s="81">
        <v>2</v>
      </c>
      <c r="Y61" s="82">
        <v>1</v>
      </c>
      <c r="Z61" s="81">
        <v>1</v>
      </c>
      <c r="AA61" s="82">
        <v>3</v>
      </c>
      <c r="AB61" s="81">
        <v>1</v>
      </c>
      <c r="AC61" s="82">
        <v>2</v>
      </c>
    </row>
    <row r="62" spans="1:30" x14ac:dyDescent="0.25">
      <c r="A62" s="36" t="s">
        <v>14</v>
      </c>
      <c r="B62" s="21">
        <f>SUM(B58:B61)</f>
        <v>4</v>
      </c>
      <c r="C62" s="125">
        <f>SUM(C58:C61)</f>
        <v>6</v>
      </c>
      <c r="D62" s="21">
        <v>0</v>
      </c>
      <c r="E62" s="125">
        <v>4</v>
      </c>
      <c r="F62" s="21">
        <v>1</v>
      </c>
      <c r="G62" s="76">
        <v>7</v>
      </c>
      <c r="H62" s="21">
        <f>SUM(H58:H61)</f>
        <v>1</v>
      </c>
      <c r="I62" s="76">
        <v>5</v>
      </c>
      <c r="J62" s="21">
        <v>0</v>
      </c>
      <c r="K62" s="76">
        <f>SUM(K58:K61)</f>
        <v>9</v>
      </c>
      <c r="L62" s="21">
        <v>2</v>
      </c>
      <c r="M62" s="76">
        <v>9</v>
      </c>
      <c r="N62" s="70">
        <f>SUM(N58:N61)</f>
        <v>1</v>
      </c>
      <c r="O62" s="76">
        <f>SUM(O58:O61)</f>
        <v>8</v>
      </c>
      <c r="P62" s="70">
        <f>SUM(P58:P61)</f>
        <v>1</v>
      </c>
      <c r="Q62" s="76">
        <v>7</v>
      </c>
      <c r="R62" s="70">
        <v>0</v>
      </c>
      <c r="S62" s="76">
        <v>8</v>
      </c>
      <c r="T62" s="83">
        <f>SUM(T58:T61)</f>
        <v>2</v>
      </c>
      <c r="U62" s="84">
        <v>13</v>
      </c>
      <c r="V62" s="83">
        <v>0</v>
      </c>
      <c r="W62" s="84">
        <v>9</v>
      </c>
      <c r="X62" s="83">
        <f>SUM(X58:X61)</f>
        <v>2</v>
      </c>
      <c r="Y62" s="84">
        <v>5</v>
      </c>
      <c r="Z62" s="83">
        <f>SUM(Z58:Z61)</f>
        <v>2</v>
      </c>
      <c r="AA62" s="84">
        <v>5</v>
      </c>
      <c r="AB62" s="83">
        <f>SUM(AB58:AB61)</f>
        <v>2</v>
      </c>
      <c r="AC62" s="84">
        <v>12</v>
      </c>
    </row>
    <row r="63" spans="1:30" x14ac:dyDescent="0.25">
      <c r="A63" s="59" t="s">
        <v>28</v>
      </c>
      <c r="B63" s="25">
        <f>B62+B56+B51+B46+B40</f>
        <v>623</v>
      </c>
      <c r="C63" s="149">
        <f>C62+C56+C51+C46+C40</f>
        <v>21</v>
      </c>
      <c r="D63" s="25">
        <f>D40+D46+D51+D56+D62</f>
        <v>573</v>
      </c>
      <c r="E63" s="149">
        <f>E40+E46+E51+E56+E62</f>
        <v>22</v>
      </c>
      <c r="F63" s="25">
        <f t="shared" ref="F63:AC63" si="2">F40+F46+F51+F56+F62</f>
        <v>611</v>
      </c>
      <c r="G63" s="39">
        <f t="shared" si="2"/>
        <v>17</v>
      </c>
      <c r="H63" s="47">
        <f t="shared" si="2"/>
        <v>642</v>
      </c>
      <c r="I63" s="39">
        <f t="shared" si="2"/>
        <v>18</v>
      </c>
      <c r="J63" s="47">
        <f t="shared" si="2"/>
        <v>685</v>
      </c>
      <c r="K63" s="39">
        <f t="shared" si="2"/>
        <v>21</v>
      </c>
      <c r="L63" s="47">
        <f t="shared" si="2"/>
        <v>699</v>
      </c>
      <c r="M63" s="39">
        <f t="shared" si="2"/>
        <v>23</v>
      </c>
      <c r="N63" s="47">
        <f t="shared" si="2"/>
        <v>773</v>
      </c>
      <c r="O63" s="39">
        <f t="shared" si="2"/>
        <v>13</v>
      </c>
      <c r="P63" s="47">
        <f t="shared" si="2"/>
        <v>804</v>
      </c>
      <c r="Q63" s="39">
        <f t="shared" si="2"/>
        <v>19</v>
      </c>
      <c r="R63" s="47">
        <f t="shared" si="2"/>
        <v>809</v>
      </c>
      <c r="S63" s="39">
        <f t="shared" si="2"/>
        <v>15</v>
      </c>
      <c r="T63" s="47">
        <f t="shared" si="2"/>
        <v>801</v>
      </c>
      <c r="U63" s="39">
        <f t="shared" si="2"/>
        <v>24</v>
      </c>
      <c r="V63" s="47">
        <f t="shared" si="2"/>
        <v>804</v>
      </c>
      <c r="W63" s="39">
        <f t="shared" si="2"/>
        <v>16</v>
      </c>
      <c r="X63" s="47">
        <f t="shared" si="2"/>
        <v>781</v>
      </c>
      <c r="Y63" s="39">
        <f t="shared" si="2"/>
        <v>5</v>
      </c>
      <c r="Z63" s="47">
        <f t="shared" si="2"/>
        <v>706</v>
      </c>
      <c r="AA63" s="39">
        <f t="shared" si="2"/>
        <v>6</v>
      </c>
      <c r="AB63" s="47">
        <f t="shared" si="2"/>
        <v>665</v>
      </c>
      <c r="AC63" s="39">
        <f t="shared" si="2"/>
        <v>20</v>
      </c>
    </row>
    <row r="64" spans="1:30" s="10" customFormat="1" ht="13.8" thickBot="1" x14ac:dyDescent="0.3">
      <c r="A64" s="60" t="s">
        <v>31</v>
      </c>
      <c r="B64" s="138">
        <v>644</v>
      </c>
      <c r="C64" s="135"/>
      <c r="D64" s="138">
        <v>595</v>
      </c>
      <c r="E64" s="135"/>
      <c r="F64" s="138">
        <f>F63+G63</f>
        <v>628</v>
      </c>
      <c r="G64" s="135"/>
      <c r="H64" s="138">
        <f>H63+I63</f>
        <v>660</v>
      </c>
      <c r="I64" s="135"/>
      <c r="J64" s="138">
        <f>J63+K63</f>
        <v>706</v>
      </c>
      <c r="K64" s="135"/>
      <c r="L64" s="138">
        <f>L63+M63</f>
        <v>722</v>
      </c>
      <c r="M64" s="135"/>
      <c r="N64" s="138">
        <f>N63+O63</f>
        <v>786</v>
      </c>
      <c r="O64" s="135"/>
      <c r="P64" s="138">
        <f>P63+Q63</f>
        <v>823</v>
      </c>
      <c r="Q64" s="135"/>
      <c r="R64" s="138">
        <f>R63+S63</f>
        <v>824</v>
      </c>
      <c r="S64" s="135"/>
      <c r="T64" s="138">
        <f>T63+U63</f>
        <v>825</v>
      </c>
      <c r="U64" s="135"/>
      <c r="V64" s="138">
        <f>V63+W63</f>
        <v>820</v>
      </c>
      <c r="W64" s="135"/>
      <c r="X64" s="138">
        <f>X63+Y63</f>
        <v>786</v>
      </c>
      <c r="Y64" s="135"/>
      <c r="Z64" s="138">
        <f>Z63+AA63</f>
        <v>712</v>
      </c>
      <c r="AA64" s="135"/>
      <c r="AB64" s="138">
        <f>AB63+AC63</f>
        <v>685</v>
      </c>
      <c r="AC64" s="135"/>
      <c r="AD64" s="22"/>
    </row>
  </sheetData>
  <mergeCells count="42">
    <mergeCell ref="H3:I3"/>
    <mergeCell ref="H33:I33"/>
    <mergeCell ref="B3:C3"/>
    <mergeCell ref="B33:C33"/>
    <mergeCell ref="B64:C64"/>
    <mergeCell ref="AB33:AC33"/>
    <mergeCell ref="X64:Y64"/>
    <mergeCell ref="D3:E3"/>
    <mergeCell ref="D33:E33"/>
    <mergeCell ref="D64:E64"/>
    <mergeCell ref="L33:M33"/>
    <mergeCell ref="T33:U33"/>
    <mergeCell ref="J3:K3"/>
    <mergeCell ref="J33:K33"/>
    <mergeCell ref="F3:G3"/>
    <mergeCell ref="F33:G33"/>
    <mergeCell ref="F64:G64"/>
    <mergeCell ref="T3:U3"/>
    <mergeCell ref="P3:Q3"/>
    <mergeCell ref="R3:S3"/>
    <mergeCell ref="L3:M3"/>
    <mergeCell ref="X3:Y3"/>
    <mergeCell ref="P64:Q64"/>
    <mergeCell ref="Z3:AA3"/>
    <mergeCell ref="AB3:AC3"/>
    <mergeCell ref="N3:O3"/>
    <mergeCell ref="R64:S64"/>
    <mergeCell ref="N33:O33"/>
    <mergeCell ref="N64:O64"/>
    <mergeCell ref="AB64:AC64"/>
    <mergeCell ref="Z64:AA64"/>
    <mergeCell ref="P33:Q33"/>
    <mergeCell ref="R33:S33"/>
    <mergeCell ref="V3:W3"/>
    <mergeCell ref="V33:W33"/>
    <mergeCell ref="X33:Y33"/>
    <mergeCell ref="Z33:AA33"/>
    <mergeCell ref="H64:I64"/>
    <mergeCell ref="J64:K64"/>
    <mergeCell ref="L64:M64"/>
    <mergeCell ref="V64:W64"/>
    <mergeCell ref="T64:U64"/>
  </mergeCells>
  <pageMargins left="0.75" right="0.56999999999999995" top="1" bottom="1" header="0.5" footer="0.5"/>
  <pageSetup orientation="portrait" r:id="rId1"/>
  <headerFooter>
    <oddHeader>&amp;CSPRING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workbookViewId="0">
      <selection activeCell="D66" sqref="D66"/>
    </sheetView>
  </sheetViews>
  <sheetFormatPr defaultRowHeight="13.2" x14ac:dyDescent="0.25"/>
  <cols>
    <col min="1" max="1" width="40.33203125" style="15" bestFit="1" customWidth="1"/>
    <col min="2" max="2" width="9.5546875" style="16" bestFit="1" customWidth="1"/>
    <col min="3" max="3" width="9.88671875" style="16" bestFit="1" customWidth="1"/>
    <col min="4" max="4" width="9.5546875" style="16" bestFit="1" customWidth="1"/>
    <col min="5" max="5" width="9.88671875" style="16" bestFit="1" customWidth="1"/>
    <col min="6" max="6" width="10" style="16" customWidth="1"/>
    <col min="7" max="7" width="9.88671875" style="16" bestFit="1" customWidth="1"/>
    <col min="8" max="8" width="10" style="16" customWidth="1"/>
    <col min="9" max="9" width="9.88671875" style="16" bestFit="1" customWidth="1"/>
    <col min="10" max="10" width="10" style="16" customWidth="1"/>
    <col min="11" max="11" width="9.88671875" style="16" bestFit="1" customWidth="1"/>
    <col min="12" max="12" width="10" style="16" customWidth="1"/>
    <col min="13" max="13" width="9.88671875" style="16" bestFit="1" customWidth="1"/>
    <col min="14" max="14" width="38.5546875" style="15" bestFit="1" customWidth="1"/>
    <col min="15" max="15" width="9.5546875" style="16" bestFit="1" customWidth="1"/>
    <col min="16" max="16" width="9.88671875" style="16" bestFit="1" customWidth="1"/>
    <col min="17" max="17" width="9.5546875" style="16" bestFit="1" customWidth="1"/>
    <col min="18" max="18" width="9.88671875" style="16" bestFit="1" customWidth="1"/>
    <col min="19" max="19" width="9.5546875" style="16" bestFit="1" customWidth="1"/>
    <col min="20" max="20" width="9.88671875" style="16" bestFit="1" customWidth="1"/>
    <col min="21" max="21" width="9.5546875" style="16" bestFit="1" customWidth="1"/>
    <col min="22" max="22" width="9.88671875" style="16" bestFit="1" customWidth="1"/>
    <col min="23" max="30" width="9.109375" style="16"/>
  </cols>
  <sheetData>
    <row r="1" spans="1:30" s="111" customFormat="1" ht="38.25" customHeight="1" x14ac:dyDescent="0.2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4.5" customHeight="1" thickBot="1" x14ac:dyDescent="0.3"/>
    <row r="3" spans="1:30" x14ac:dyDescent="0.25">
      <c r="A3" s="115" t="s">
        <v>0</v>
      </c>
      <c r="B3" s="132" t="s">
        <v>55</v>
      </c>
      <c r="C3" s="133"/>
      <c r="D3" s="132" t="s">
        <v>54</v>
      </c>
      <c r="E3" s="133"/>
      <c r="F3" s="132" t="s">
        <v>53</v>
      </c>
      <c r="G3" s="131"/>
      <c r="H3" s="132" t="s">
        <v>52</v>
      </c>
      <c r="I3" s="131"/>
      <c r="J3" s="132" t="s">
        <v>51</v>
      </c>
      <c r="K3" s="131"/>
      <c r="L3" s="132" t="s">
        <v>41</v>
      </c>
      <c r="M3" s="131"/>
      <c r="N3" s="27" t="s">
        <v>0</v>
      </c>
      <c r="O3" s="132" t="s">
        <v>40</v>
      </c>
      <c r="P3" s="131"/>
      <c r="Q3" s="128" t="s">
        <v>1</v>
      </c>
      <c r="R3" s="147"/>
      <c r="S3" s="137" t="s">
        <v>2</v>
      </c>
      <c r="T3" s="137"/>
      <c r="U3" s="132" t="s">
        <v>3</v>
      </c>
      <c r="V3" s="131"/>
      <c r="W3" s="137" t="s">
        <v>4</v>
      </c>
      <c r="X3" s="146"/>
      <c r="Y3" s="130" t="s">
        <v>5</v>
      </c>
      <c r="Z3" s="146"/>
      <c r="AA3" s="130" t="s">
        <v>6</v>
      </c>
      <c r="AB3" s="146"/>
      <c r="AC3" s="130" t="s">
        <v>7</v>
      </c>
      <c r="AD3" s="146"/>
    </row>
    <row r="4" spans="1:30" s="53" customFormat="1" x14ac:dyDescent="0.25">
      <c r="A4" s="117"/>
      <c r="B4" s="51"/>
      <c r="C4" s="52"/>
      <c r="D4" s="51"/>
      <c r="E4" s="52"/>
      <c r="F4" s="54"/>
      <c r="G4" s="50"/>
      <c r="H4" s="54"/>
      <c r="I4" s="50"/>
      <c r="J4" s="54"/>
      <c r="K4" s="50"/>
      <c r="L4" s="54"/>
      <c r="M4" s="50"/>
      <c r="N4" s="49"/>
      <c r="O4" s="51"/>
      <c r="P4" s="52"/>
      <c r="Q4" s="51"/>
      <c r="R4" s="52"/>
      <c r="S4" s="50"/>
      <c r="T4" s="50"/>
      <c r="U4" s="51"/>
      <c r="V4" s="52"/>
      <c r="W4" s="50"/>
      <c r="X4" s="50"/>
      <c r="Y4" s="50"/>
      <c r="Z4" s="50"/>
      <c r="AA4" s="50"/>
      <c r="AB4" s="50"/>
      <c r="AC4" s="50"/>
      <c r="AD4" s="50"/>
    </row>
    <row r="5" spans="1:30" s="10" customFormat="1" x14ac:dyDescent="0.25">
      <c r="A5" s="118"/>
      <c r="B5" s="41" t="s">
        <v>8</v>
      </c>
      <c r="C5" s="30" t="s">
        <v>9</v>
      </c>
      <c r="D5" s="41" t="s">
        <v>8</v>
      </c>
      <c r="E5" s="30" t="s">
        <v>9</v>
      </c>
      <c r="F5" s="29" t="s">
        <v>8</v>
      </c>
      <c r="G5" s="40" t="s">
        <v>9</v>
      </c>
      <c r="H5" s="29" t="s">
        <v>8</v>
      </c>
      <c r="I5" s="40" t="s">
        <v>9</v>
      </c>
      <c r="J5" s="29" t="s">
        <v>8</v>
      </c>
      <c r="K5" s="40" t="s">
        <v>9</v>
      </c>
      <c r="L5" s="29" t="s">
        <v>8</v>
      </c>
      <c r="M5" s="40" t="s">
        <v>9</v>
      </c>
      <c r="N5" s="28"/>
      <c r="O5" s="41" t="s">
        <v>8</v>
      </c>
      <c r="P5" s="30" t="s">
        <v>9</v>
      </c>
      <c r="Q5" s="41" t="s">
        <v>8</v>
      </c>
      <c r="R5" s="30" t="s">
        <v>9</v>
      </c>
      <c r="S5" s="29" t="s">
        <v>8</v>
      </c>
      <c r="T5" s="40" t="s">
        <v>9</v>
      </c>
      <c r="U5" s="41" t="s">
        <v>8</v>
      </c>
      <c r="V5" s="30" t="s">
        <v>9</v>
      </c>
      <c r="W5" s="29" t="s">
        <v>8</v>
      </c>
      <c r="X5" s="30" t="s">
        <v>9</v>
      </c>
      <c r="Y5" s="29" t="s">
        <v>8</v>
      </c>
      <c r="Z5" s="30" t="s">
        <v>9</v>
      </c>
      <c r="AA5" s="29" t="s">
        <v>8</v>
      </c>
      <c r="AB5" s="40" t="s">
        <v>9</v>
      </c>
      <c r="AC5" s="41" t="s">
        <v>8</v>
      </c>
      <c r="AD5" s="30" t="s">
        <v>9</v>
      </c>
    </row>
    <row r="6" spans="1:30" ht="17.399999999999999" x14ac:dyDescent="0.3">
      <c r="A6" s="31" t="s">
        <v>42</v>
      </c>
      <c r="B6" s="43"/>
      <c r="C6" s="44"/>
      <c r="D6" s="43"/>
      <c r="E6" s="44"/>
      <c r="F6" s="48"/>
      <c r="G6" s="48"/>
      <c r="H6" s="43"/>
      <c r="I6" s="48"/>
      <c r="J6" s="43"/>
      <c r="K6" s="48"/>
      <c r="L6" s="43"/>
      <c r="M6" s="48"/>
      <c r="N6" s="31" t="s">
        <v>32</v>
      </c>
      <c r="O6" s="43"/>
      <c r="P6" s="44"/>
      <c r="Q6" s="43"/>
      <c r="R6" s="44"/>
      <c r="S6" s="32"/>
      <c r="T6" s="32"/>
      <c r="U6" s="43"/>
      <c r="V6" s="44"/>
      <c r="W6" s="32"/>
      <c r="X6" s="32"/>
      <c r="Y6" s="43"/>
      <c r="Z6" s="44"/>
      <c r="AA6" s="32"/>
      <c r="AB6" s="32"/>
      <c r="AC6" s="43"/>
      <c r="AD6" s="44"/>
    </row>
    <row r="7" spans="1:30" x14ac:dyDescent="0.25">
      <c r="A7" s="17" t="s">
        <v>10</v>
      </c>
      <c r="B7" s="18">
        <v>14</v>
      </c>
      <c r="C7" s="35">
        <v>0</v>
      </c>
      <c r="D7" s="18">
        <v>3</v>
      </c>
      <c r="E7" s="35">
        <v>0</v>
      </c>
      <c r="F7" s="16">
        <v>3</v>
      </c>
      <c r="G7" s="103">
        <v>0</v>
      </c>
      <c r="H7" s="16">
        <v>14</v>
      </c>
      <c r="I7" s="103">
        <v>0</v>
      </c>
      <c r="J7" s="16">
        <v>16</v>
      </c>
      <c r="K7" s="103">
        <v>0</v>
      </c>
      <c r="L7" s="16">
        <v>11</v>
      </c>
      <c r="M7" s="16">
        <v>0</v>
      </c>
      <c r="N7" s="33" t="s">
        <v>10</v>
      </c>
      <c r="O7" s="18">
        <v>27</v>
      </c>
      <c r="P7" s="45">
        <v>0</v>
      </c>
      <c r="Q7" s="18">
        <v>0</v>
      </c>
      <c r="R7" s="35">
        <v>0</v>
      </c>
      <c r="S7" s="34">
        <v>9</v>
      </c>
      <c r="T7" s="45">
        <v>0</v>
      </c>
      <c r="U7" s="92">
        <v>3</v>
      </c>
      <c r="V7" s="19">
        <v>0</v>
      </c>
      <c r="W7" s="91">
        <v>4</v>
      </c>
      <c r="X7" s="113">
        <v>0</v>
      </c>
      <c r="Y7" s="92">
        <v>2</v>
      </c>
      <c r="Z7" s="19">
        <v>0</v>
      </c>
      <c r="AA7" s="91">
        <v>2</v>
      </c>
      <c r="AB7" s="113">
        <v>0</v>
      </c>
      <c r="AC7" s="92">
        <v>3</v>
      </c>
      <c r="AD7" s="19">
        <v>0</v>
      </c>
    </row>
    <row r="8" spans="1:30" x14ac:dyDescent="0.25">
      <c r="A8" s="17" t="s">
        <v>15</v>
      </c>
      <c r="B8" s="18">
        <v>4</v>
      </c>
      <c r="C8" s="35">
        <v>0</v>
      </c>
      <c r="D8" s="18">
        <v>3</v>
      </c>
      <c r="E8" s="35">
        <v>0</v>
      </c>
      <c r="F8" s="16">
        <v>9</v>
      </c>
      <c r="G8" s="103">
        <v>0</v>
      </c>
      <c r="H8" s="16">
        <v>14</v>
      </c>
      <c r="I8" s="103">
        <v>0</v>
      </c>
      <c r="J8" s="16">
        <v>10</v>
      </c>
      <c r="K8" s="103">
        <v>0</v>
      </c>
      <c r="L8" s="16">
        <v>23</v>
      </c>
      <c r="M8" s="16">
        <v>0</v>
      </c>
      <c r="N8" s="33" t="s">
        <v>15</v>
      </c>
      <c r="O8" s="18">
        <v>2</v>
      </c>
      <c r="P8" s="45">
        <v>0</v>
      </c>
      <c r="Q8" s="18">
        <v>10</v>
      </c>
      <c r="R8" s="35">
        <v>0</v>
      </c>
      <c r="S8" s="34">
        <v>1</v>
      </c>
      <c r="T8" s="45">
        <v>0</v>
      </c>
      <c r="U8" s="92">
        <v>8</v>
      </c>
      <c r="V8" s="19">
        <v>0</v>
      </c>
      <c r="W8" s="91">
        <v>4</v>
      </c>
      <c r="X8" s="113">
        <v>0</v>
      </c>
      <c r="Y8" s="92">
        <v>2</v>
      </c>
      <c r="Z8" s="19">
        <v>0</v>
      </c>
      <c r="AA8" s="91">
        <v>3</v>
      </c>
      <c r="AB8" s="113">
        <v>0</v>
      </c>
      <c r="AC8" s="92">
        <v>8</v>
      </c>
      <c r="AD8" s="19">
        <v>0</v>
      </c>
    </row>
    <row r="9" spans="1:30" x14ac:dyDescent="0.25">
      <c r="A9" s="17" t="s">
        <v>18</v>
      </c>
      <c r="B9" s="18">
        <v>3</v>
      </c>
      <c r="C9" s="35">
        <v>0</v>
      </c>
      <c r="D9" s="18">
        <v>7</v>
      </c>
      <c r="E9" s="35">
        <v>0</v>
      </c>
      <c r="F9" s="16">
        <v>13</v>
      </c>
      <c r="G9" s="103">
        <v>0</v>
      </c>
      <c r="H9" s="16">
        <v>5</v>
      </c>
      <c r="I9" s="103">
        <v>0</v>
      </c>
      <c r="J9" s="16">
        <v>21</v>
      </c>
      <c r="K9" s="103">
        <v>0</v>
      </c>
      <c r="L9" s="16">
        <v>6</v>
      </c>
      <c r="M9" s="16">
        <v>0</v>
      </c>
      <c r="N9" s="33" t="s">
        <v>18</v>
      </c>
      <c r="O9" s="18">
        <v>6</v>
      </c>
      <c r="P9" s="45">
        <v>0</v>
      </c>
      <c r="Q9" s="18">
        <v>0</v>
      </c>
      <c r="R9" s="35">
        <v>0</v>
      </c>
      <c r="S9" s="34">
        <v>1</v>
      </c>
      <c r="T9" s="45">
        <v>0</v>
      </c>
      <c r="U9" s="92">
        <v>4</v>
      </c>
      <c r="V9" s="19">
        <v>0</v>
      </c>
      <c r="W9" s="91">
        <v>2</v>
      </c>
      <c r="X9" s="113">
        <v>0</v>
      </c>
      <c r="Y9" s="92">
        <v>3</v>
      </c>
      <c r="Z9" s="19">
        <v>0</v>
      </c>
      <c r="AA9" s="91">
        <v>8</v>
      </c>
      <c r="AB9" s="113">
        <v>0</v>
      </c>
      <c r="AC9" s="92">
        <v>6</v>
      </c>
      <c r="AD9" s="19">
        <v>0</v>
      </c>
    </row>
    <row r="10" spans="1:30" x14ac:dyDescent="0.25">
      <c r="A10" s="17" t="s">
        <v>19</v>
      </c>
      <c r="B10" s="18">
        <v>11</v>
      </c>
      <c r="C10" s="35">
        <v>1</v>
      </c>
      <c r="D10" s="18">
        <v>16</v>
      </c>
      <c r="E10" s="35">
        <v>1</v>
      </c>
      <c r="F10" s="16">
        <v>11</v>
      </c>
      <c r="G10" s="103">
        <v>1</v>
      </c>
      <c r="H10" s="16">
        <v>20</v>
      </c>
      <c r="I10" s="103">
        <v>0</v>
      </c>
      <c r="J10" s="16">
        <v>5</v>
      </c>
      <c r="K10" s="103">
        <v>1</v>
      </c>
      <c r="L10" s="16">
        <v>8</v>
      </c>
      <c r="M10" s="16">
        <v>0</v>
      </c>
      <c r="N10" s="33" t="s">
        <v>19</v>
      </c>
      <c r="O10" s="18">
        <v>6</v>
      </c>
      <c r="P10" s="45">
        <v>0</v>
      </c>
      <c r="Q10" s="18">
        <v>5</v>
      </c>
      <c r="R10" s="35">
        <v>0</v>
      </c>
      <c r="S10" s="34">
        <v>4</v>
      </c>
      <c r="T10" s="45">
        <v>0</v>
      </c>
      <c r="U10" s="92">
        <v>1</v>
      </c>
      <c r="V10" s="19">
        <v>0</v>
      </c>
      <c r="W10" s="91">
        <v>4</v>
      </c>
      <c r="X10" s="113">
        <v>0</v>
      </c>
      <c r="Y10" s="92">
        <v>10</v>
      </c>
      <c r="Z10" s="19">
        <v>0</v>
      </c>
      <c r="AA10" s="91">
        <v>6</v>
      </c>
      <c r="AB10" s="113">
        <v>0</v>
      </c>
      <c r="AC10" s="92">
        <v>1</v>
      </c>
      <c r="AD10" s="19">
        <v>0</v>
      </c>
    </row>
    <row r="11" spans="1:30" x14ac:dyDescent="0.25">
      <c r="A11" s="17" t="s">
        <v>20</v>
      </c>
      <c r="B11" s="18">
        <v>4</v>
      </c>
      <c r="C11" s="35">
        <v>4</v>
      </c>
      <c r="D11" s="18">
        <v>4</v>
      </c>
      <c r="E11" s="35">
        <v>4</v>
      </c>
      <c r="F11" s="16">
        <v>2</v>
      </c>
      <c r="G11" s="103">
        <v>4</v>
      </c>
      <c r="H11" s="16">
        <v>2</v>
      </c>
      <c r="I11" s="103">
        <v>5</v>
      </c>
      <c r="J11" s="16">
        <v>1</v>
      </c>
      <c r="K11" s="103">
        <v>4</v>
      </c>
      <c r="L11" s="16">
        <v>0</v>
      </c>
      <c r="M11" s="16">
        <v>6</v>
      </c>
      <c r="N11" s="33" t="s">
        <v>20</v>
      </c>
      <c r="O11" s="18">
        <v>0</v>
      </c>
      <c r="P11" s="45">
        <v>0</v>
      </c>
      <c r="Q11" s="18">
        <v>0</v>
      </c>
      <c r="R11" s="35">
        <v>0</v>
      </c>
      <c r="S11" s="34">
        <v>0</v>
      </c>
      <c r="T11" s="45">
        <v>0</v>
      </c>
      <c r="U11" s="92">
        <v>2</v>
      </c>
      <c r="V11" s="19">
        <v>6</v>
      </c>
      <c r="W11" s="91">
        <v>0</v>
      </c>
      <c r="X11" s="113">
        <v>0</v>
      </c>
      <c r="Y11" s="92">
        <v>2</v>
      </c>
      <c r="Z11" s="19">
        <v>4</v>
      </c>
      <c r="AA11" s="91">
        <v>1</v>
      </c>
      <c r="AB11" s="113">
        <v>4</v>
      </c>
      <c r="AC11" s="92">
        <v>0</v>
      </c>
      <c r="AD11" s="19">
        <v>1</v>
      </c>
    </row>
    <row r="12" spans="1:30" s="10" customFormat="1" ht="12.75" customHeight="1" x14ac:dyDescent="0.25">
      <c r="A12" s="20" t="s">
        <v>14</v>
      </c>
      <c r="B12" s="21">
        <f>SUM(B7:B11)</f>
        <v>36</v>
      </c>
      <c r="C12" s="38">
        <f>SUM(C7:C11)</f>
        <v>5</v>
      </c>
      <c r="D12" s="21">
        <f>SUM(D7:D11)</f>
        <v>33</v>
      </c>
      <c r="E12" s="38">
        <v>5</v>
      </c>
      <c r="F12" s="46">
        <f>SUM(F7:F11)</f>
        <v>38</v>
      </c>
      <c r="G12" s="38">
        <f>SUM(G7:G11)</f>
        <v>5</v>
      </c>
      <c r="H12" s="46">
        <f>SUM(H7:H11)</f>
        <v>55</v>
      </c>
      <c r="I12" s="38">
        <v>5</v>
      </c>
      <c r="J12" s="46">
        <f>SUM(J7:J11)</f>
        <v>53</v>
      </c>
      <c r="K12" s="38">
        <f>SUM(K7:K11)</f>
        <v>5</v>
      </c>
      <c r="L12" s="46">
        <f>SUM(L7:L11)</f>
        <v>48</v>
      </c>
      <c r="M12" s="46">
        <f>SUM(M7:M11)</f>
        <v>6</v>
      </c>
      <c r="N12" s="36" t="s">
        <v>14</v>
      </c>
      <c r="O12" s="21">
        <f>SUM(O7:O11)</f>
        <v>41</v>
      </c>
      <c r="P12" s="38">
        <v>0</v>
      </c>
      <c r="Q12" s="21">
        <f>SUM(Q7:Q11)</f>
        <v>15</v>
      </c>
      <c r="R12" s="38">
        <v>0</v>
      </c>
      <c r="S12" s="37">
        <f>SUM(S7:S11)</f>
        <v>15</v>
      </c>
      <c r="T12" s="46">
        <v>0</v>
      </c>
      <c r="U12" s="93">
        <f>SUM(U7:U11)</f>
        <v>18</v>
      </c>
      <c r="V12" s="23">
        <f>SUM(V7:V11)</f>
        <v>6</v>
      </c>
      <c r="W12" s="22">
        <f>SUM(W7:W11)</f>
        <v>14</v>
      </c>
      <c r="X12" s="114">
        <v>0</v>
      </c>
      <c r="Y12" s="93">
        <f t="shared" ref="Y12:AD12" si="0">SUM(Y7:Y11)</f>
        <v>19</v>
      </c>
      <c r="Z12" s="23">
        <f t="shared" si="0"/>
        <v>4</v>
      </c>
      <c r="AA12" s="22">
        <f t="shared" si="0"/>
        <v>20</v>
      </c>
      <c r="AB12" s="114">
        <f t="shared" si="0"/>
        <v>4</v>
      </c>
      <c r="AC12" s="93">
        <f t="shared" si="0"/>
        <v>18</v>
      </c>
      <c r="AD12" s="23">
        <f t="shared" si="0"/>
        <v>1</v>
      </c>
    </row>
    <row r="13" spans="1:30" ht="17.399999999999999" x14ac:dyDescent="0.3">
      <c r="A13" s="31" t="s">
        <v>33</v>
      </c>
      <c r="B13" s="43"/>
      <c r="C13" s="44"/>
      <c r="D13" s="43"/>
      <c r="E13" s="44"/>
      <c r="F13" s="48"/>
      <c r="G13" s="44"/>
      <c r="H13" s="43"/>
      <c r="I13" s="44"/>
      <c r="J13" s="43"/>
      <c r="K13" s="44"/>
      <c r="L13" s="43"/>
      <c r="M13" s="44"/>
      <c r="N13" s="31" t="s">
        <v>33</v>
      </c>
      <c r="O13" s="43"/>
      <c r="P13" s="44"/>
      <c r="Q13" s="31"/>
      <c r="R13" s="42"/>
      <c r="S13" s="32"/>
      <c r="T13" s="32"/>
      <c r="U13" s="43"/>
      <c r="V13" s="44"/>
      <c r="W13" s="32"/>
      <c r="X13" s="32"/>
      <c r="Y13" s="43"/>
      <c r="Z13" s="44"/>
      <c r="AA13" s="32"/>
      <c r="AB13" s="32"/>
      <c r="AC13" s="43"/>
      <c r="AD13" s="44"/>
    </row>
    <row r="14" spans="1:30" ht="12.75" customHeight="1" x14ac:dyDescent="0.25">
      <c r="A14" s="17" t="s">
        <v>10</v>
      </c>
      <c r="B14" s="18">
        <v>1</v>
      </c>
      <c r="C14" s="35">
        <v>0</v>
      </c>
      <c r="D14" s="18">
        <v>0</v>
      </c>
      <c r="E14" s="35">
        <v>0</v>
      </c>
      <c r="F14" s="45">
        <v>1</v>
      </c>
      <c r="G14" s="35">
        <v>0</v>
      </c>
      <c r="H14" s="18">
        <v>1</v>
      </c>
      <c r="I14" s="35">
        <v>0</v>
      </c>
      <c r="J14" s="18">
        <v>1</v>
      </c>
      <c r="K14" s="35">
        <v>0</v>
      </c>
      <c r="L14" s="18">
        <v>2</v>
      </c>
      <c r="M14" s="35">
        <v>0</v>
      </c>
      <c r="N14" s="17" t="s">
        <v>10</v>
      </c>
      <c r="O14" s="18">
        <v>1</v>
      </c>
      <c r="P14" s="35">
        <v>0</v>
      </c>
      <c r="Q14" s="18">
        <v>1</v>
      </c>
      <c r="R14" s="35">
        <v>0</v>
      </c>
      <c r="S14" s="34">
        <v>3</v>
      </c>
      <c r="T14" s="45">
        <v>0</v>
      </c>
      <c r="U14" s="92">
        <v>3</v>
      </c>
      <c r="V14" s="19">
        <v>0</v>
      </c>
      <c r="W14" s="91">
        <v>0</v>
      </c>
      <c r="X14" s="113">
        <v>0</v>
      </c>
      <c r="Y14" s="92">
        <v>0</v>
      </c>
      <c r="Z14" s="19">
        <v>0</v>
      </c>
      <c r="AA14" s="91">
        <v>1</v>
      </c>
      <c r="AB14" s="113">
        <v>0</v>
      </c>
      <c r="AC14" s="92">
        <v>3</v>
      </c>
      <c r="AD14" s="19">
        <v>0</v>
      </c>
    </row>
    <row r="15" spans="1:30" ht="12.75" customHeight="1" x14ac:dyDescent="0.25">
      <c r="A15" s="17" t="s">
        <v>15</v>
      </c>
      <c r="B15" s="18">
        <v>0</v>
      </c>
      <c r="C15" s="35">
        <v>0</v>
      </c>
      <c r="D15" s="18">
        <v>1</v>
      </c>
      <c r="E15" s="35">
        <v>0</v>
      </c>
      <c r="F15" s="45">
        <v>1</v>
      </c>
      <c r="G15" s="35">
        <v>0</v>
      </c>
      <c r="H15" s="18">
        <v>1</v>
      </c>
      <c r="I15" s="35">
        <v>0</v>
      </c>
      <c r="J15" s="18">
        <v>2</v>
      </c>
      <c r="K15" s="35">
        <v>0</v>
      </c>
      <c r="L15" s="18">
        <v>0</v>
      </c>
      <c r="M15" s="35">
        <v>0</v>
      </c>
      <c r="N15" s="17" t="s">
        <v>15</v>
      </c>
      <c r="O15" s="18">
        <v>1</v>
      </c>
      <c r="P15" s="35">
        <v>0</v>
      </c>
      <c r="Q15" s="18">
        <v>2</v>
      </c>
      <c r="R15" s="35">
        <v>0</v>
      </c>
      <c r="S15" s="34">
        <v>2</v>
      </c>
      <c r="T15" s="45">
        <v>0</v>
      </c>
      <c r="U15" s="92">
        <v>1</v>
      </c>
      <c r="V15" s="19">
        <v>0</v>
      </c>
      <c r="W15" s="91">
        <v>1</v>
      </c>
      <c r="X15" s="113">
        <v>0</v>
      </c>
      <c r="Y15" s="92">
        <v>0</v>
      </c>
      <c r="Z15" s="19">
        <v>0</v>
      </c>
      <c r="AA15" s="91">
        <v>2</v>
      </c>
      <c r="AB15" s="113">
        <v>0</v>
      </c>
      <c r="AC15" s="92">
        <v>0</v>
      </c>
      <c r="AD15" s="19">
        <v>0</v>
      </c>
    </row>
    <row r="16" spans="1:30" ht="12.75" customHeight="1" x14ac:dyDescent="0.25">
      <c r="A16" s="17" t="s">
        <v>18</v>
      </c>
      <c r="B16" s="18">
        <v>1</v>
      </c>
      <c r="C16" s="35">
        <v>0</v>
      </c>
      <c r="D16" s="18">
        <v>0</v>
      </c>
      <c r="E16" s="35">
        <v>0</v>
      </c>
      <c r="F16" s="45">
        <v>1</v>
      </c>
      <c r="G16" s="35">
        <v>0</v>
      </c>
      <c r="H16" s="18">
        <v>1</v>
      </c>
      <c r="I16" s="35">
        <v>0</v>
      </c>
      <c r="J16" s="18">
        <v>0</v>
      </c>
      <c r="K16" s="35">
        <v>0</v>
      </c>
      <c r="L16" s="18">
        <v>0</v>
      </c>
      <c r="M16" s="35">
        <v>0</v>
      </c>
      <c r="N16" s="17" t="s">
        <v>18</v>
      </c>
      <c r="O16" s="18">
        <v>1</v>
      </c>
      <c r="P16" s="35">
        <v>0</v>
      </c>
      <c r="Q16" s="18">
        <v>2</v>
      </c>
      <c r="R16" s="35">
        <v>0</v>
      </c>
      <c r="S16" s="34">
        <v>0</v>
      </c>
      <c r="T16" s="45">
        <v>0</v>
      </c>
      <c r="U16" s="92">
        <v>0</v>
      </c>
      <c r="V16" s="19">
        <v>0</v>
      </c>
      <c r="W16" s="91">
        <v>0</v>
      </c>
      <c r="X16" s="113">
        <v>0</v>
      </c>
      <c r="Y16" s="92">
        <v>1</v>
      </c>
      <c r="Z16" s="19">
        <v>0</v>
      </c>
      <c r="AA16" s="91">
        <v>1</v>
      </c>
      <c r="AB16" s="113">
        <v>0</v>
      </c>
      <c r="AC16" s="92">
        <v>0</v>
      </c>
      <c r="AD16" s="19">
        <v>0</v>
      </c>
    </row>
    <row r="17" spans="1:30" ht="12.75" customHeight="1" x14ac:dyDescent="0.25">
      <c r="A17" s="17" t="s">
        <v>19</v>
      </c>
      <c r="B17" s="18">
        <v>1</v>
      </c>
      <c r="C17" s="35">
        <v>0</v>
      </c>
      <c r="D17" s="18">
        <v>2</v>
      </c>
      <c r="E17" s="35">
        <v>0</v>
      </c>
      <c r="F17" s="45">
        <v>1</v>
      </c>
      <c r="G17" s="35">
        <v>0</v>
      </c>
      <c r="H17" s="18">
        <v>0</v>
      </c>
      <c r="I17" s="35">
        <v>0</v>
      </c>
      <c r="J17" s="18">
        <v>0</v>
      </c>
      <c r="K17" s="35">
        <v>0</v>
      </c>
      <c r="L17" s="18">
        <v>1</v>
      </c>
      <c r="M17" s="35">
        <v>0</v>
      </c>
      <c r="N17" s="17" t="s">
        <v>19</v>
      </c>
      <c r="O17" s="18">
        <v>2</v>
      </c>
      <c r="P17" s="35">
        <v>0</v>
      </c>
      <c r="Q17" s="18">
        <v>1</v>
      </c>
      <c r="R17" s="35">
        <v>0</v>
      </c>
      <c r="S17" s="34">
        <v>1</v>
      </c>
      <c r="T17" s="45">
        <v>0</v>
      </c>
      <c r="U17" s="92">
        <v>1</v>
      </c>
      <c r="V17" s="19">
        <v>0</v>
      </c>
      <c r="W17" s="91">
        <v>2</v>
      </c>
      <c r="X17" s="113">
        <v>0</v>
      </c>
      <c r="Y17" s="92">
        <v>1</v>
      </c>
      <c r="Z17" s="19">
        <v>0</v>
      </c>
      <c r="AA17" s="91">
        <v>0</v>
      </c>
      <c r="AB17" s="113">
        <v>0</v>
      </c>
      <c r="AC17" s="92">
        <v>3</v>
      </c>
      <c r="AD17" s="19">
        <v>0</v>
      </c>
    </row>
    <row r="18" spans="1:30" ht="12.75" customHeight="1" x14ac:dyDescent="0.25">
      <c r="A18" s="17" t="s">
        <v>20</v>
      </c>
      <c r="B18" s="18">
        <v>0</v>
      </c>
      <c r="C18" s="35">
        <v>0</v>
      </c>
      <c r="D18" s="18">
        <v>0</v>
      </c>
      <c r="E18" s="35">
        <v>0</v>
      </c>
      <c r="F18" s="45">
        <v>0</v>
      </c>
      <c r="G18" s="35">
        <v>0</v>
      </c>
      <c r="H18" s="18">
        <v>0</v>
      </c>
      <c r="I18" s="35">
        <v>0</v>
      </c>
      <c r="J18" s="18">
        <v>0</v>
      </c>
      <c r="K18" s="35">
        <v>0</v>
      </c>
      <c r="L18" s="18">
        <v>0</v>
      </c>
      <c r="M18" s="35">
        <v>0</v>
      </c>
      <c r="N18" s="17" t="s">
        <v>20</v>
      </c>
      <c r="O18" s="18">
        <v>0</v>
      </c>
      <c r="P18" s="35">
        <v>0</v>
      </c>
      <c r="Q18" s="18">
        <v>0</v>
      </c>
      <c r="R18" s="35">
        <v>0</v>
      </c>
      <c r="S18" s="34">
        <v>0</v>
      </c>
      <c r="T18" s="45">
        <v>0</v>
      </c>
      <c r="U18" s="92">
        <v>0</v>
      </c>
      <c r="V18" s="19">
        <v>0</v>
      </c>
      <c r="W18" s="91">
        <v>0</v>
      </c>
      <c r="X18" s="113">
        <v>0</v>
      </c>
      <c r="Y18" s="92">
        <v>0</v>
      </c>
      <c r="Z18" s="19">
        <v>0</v>
      </c>
      <c r="AA18" s="91">
        <v>0</v>
      </c>
      <c r="AB18" s="113">
        <v>0</v>
      </c>
      <c r="AC18" s="92">
        <v>0</v>
      </c>
      <c r="AD18" s="19">
        <v>0</v>
      </c>
    </row>
    <row r="19" spans="1:30" s="10" customFormat="1" ht="12.75" customHeight="1" x14ac:dyDescent="0.25">
      <c r="A19" s="20" t="s">
        <v>14</v>
      </c>
      <c r="B19" s="21">
        <f>SUM(B14:B18)</f>
        <v>3</v>
      </c>
      <c r="C19" s="38">
        <v>0</v>
      </c>
      <c r="D19" s="21">
        <f>SUM(D14:D18)</f>
        <v>3</v>
      </c>
      <c r="E19" s="38">
        <v>0</v>
      </c>
      <c r="F19" s="46">
        <f>SUM(F14:F18)</f>
        <v>4</v>
      </c>
      <c r="G19" s="38">
        <v>0</v>
      </c>
      <c r="H19" s="21">
        <f>SUM(H14:H18)</f>
        <v>3</v>
      </c>
      <c r="I19" s="38">
        <v>0</v>
      </c>
      <c r="J19" s="21">
        <f>SUM(J14:J18)</f>
        <v>3</v>
      </c>
      <c r="K19" s="38">
        <v>0</v>
      </c>
      <c r="L19" s="21">
        <f>SUM(L14:L18)</f>
        <v>3</v>
      </c>
      <c r="M19" s="38">
        <v>0</v>
      </c>
      <c r="N19" s="20" t="s">
        <v>14</v>
      </c>
      <c r="O19" s="21">
        <f>SUM(O14:O18)</f>
        <v>5</v>
      </c>
      <c r="P19" s="38">
        <v>0</v>
      </c>
      <c r="Q19" s="21">
        <f>SUM(Q14:Q18)</f>
        <v>6</v>
      </c>
      <c r="R19" s="38">
        <v>0</v>
      </c>
      <c r="S19" s="37">
        <f>SUM(S14:S18)</f>
        <v>6</v>
      </c>
      <c r="T19" s="46">
        <v>0</v>
      </c>
      <c r="U19" s="93">
        <f>SUM(U14:U18)</f>
        <v>5</v>
      </c>
      <c r="V19" s="23">
        <v>0</v>
      </c>
      <c r="W19" s="22">
        <f>SUM(W14:W18)</f>
        <v>3</v>
      </c>
      <c r="X19" s="114">
        <v>0</v>
      </c>
      <c r="Y19" s="93">
        <f>SUM(Y14:Y18)</f>
        <v>2</v>
      </c>
      <c r="Z19" s="23">
        <v>0</v>
      </c>
      <c r="AA19" s="22">
        <f>SUM(AA14:AA18)</f>
        <v>4</v>
      </c>
      <c r="AB19" s="114">
        <v>0</v>
      </c>
      <c r="AC19" s="93">
        <f>SUM(AC14:AC18)</f>
        <v>6</v>
      </c>
      <c r="AD19" s="23">
        <v>0</v>
      </c>
    </row>
    <row r="20" spans="1:30" ht="17.399999999999999" x14ac:dyDescent="0.3">
      <c r="A20" s="31" t="s">
        <v>43</v>
      </c>
      <c r="B20" s="43"/>
      <c r="C20" s="44"/>
      <c r="D20" s="43"/>
      <c r="E20" s="44"/>
      <c r="F20" s="48"/>
      <c r="G20" s="44"/>
      <c r="H20" s="43"/>
      <c r="I20" s="44"/>
      <c r="J20" s="43"/>
      <c r="K20" s="44"/>
      <c r="L20" s="43"/>
      <c r="M20" s="44"/>
      <c r="N20" s="31" t="s">
        <v>34</v>
      </c>
      <c r="O20" s="43"/>
      <c r="P20" s="44"/>
      <c r="Q20" s="31"/>
      <c r="R20" s="44"/>
      <c r="S20" s="32"/>
      <c r="T20" s="32"/>
      <c r="U20" s="43"/>
      <c r="V20" s="44"/>
      <c r="W20" s="32"/>
      <c r="X20" s="32"/>
      <c r="Y20" s="43"/>
      <c r="Z20" s="44"/>
      <c r="AA20" s="32"/>
      <c r="AB20" s="32"/>
      <c r="AC20" s="43"/>
      <c r="AD20" s="44"/>
    </row>
    <row r="21" spans="1:30" x14ac:dyDescent="0.25">
      <c r="A21" s="17" t="s">
        <v>10</v>
      </c>
      <c r="B21" s="18">
        <v>5</v>
      </c>
      <c r="C21" s="35">
        <v>0</v>
      </c>
      <c r="D21" s="18">
        <v>8</v>
      </c>
      <c r="E21" s="35">
        <v>0</v>
      </c>
      <c r="F21" s="78">
        <v>4</v>
      </c>
      <c r="G21" s="35">
        <v>0</v>
      </c>
      <c r="H21" s="106">
        <v>1</v>
      </c>
      <c r="I21" s="35">
        <v>0</v>
      </c>
      <c r="J21" s="18">
        <v>3</v>
      </c>
      <c r="K21" s="35">
        <v>0</v>
      </c>
      <c r="L21" s="18">
        <v>5</v>
      </c>
      <c r="M21" s="35">
        <v>0</v>
      </c>
      <c r="N21" s="17" t="s">
        <v>10</v>
      </c>
      <c r="O21" s="18">
        <v>7</v>
      </c>
      <c r="P21" s="35">
        <v>0</v>
      </c>
      <c r="Q21" s="18">
        <v>9</v>
      </c>
      <c r="R21" s="35">
        <v>0</v>
      </c>
      <c r="S21" s="34">
        <v>10</v>
      </c>
      <c r="T21" s="45">
        <v>0</v>
      </c>
      <c r="U21" s="92">
        <v>12</v>
      </c>
      <c r="V21" s="19">
        <v>0</v>
      </c>
      <c r="W21" s="91">
        <v>12</v>
      </c>
      <c r="X21" s="113">
        <v>0</v>
      </c>
      <c r="Y21" s="92">
        <v>5</v>
      </c>
      <c r="Z21" s="19">
        <v>0</v>
      </c>
      <c r="AA21" s="91">
        <v>12</v>
      </c>
      <c r="AB21" s="113">
        <v>0</v>
      </c>
      <c r="AC21" s="92">
        <v>9</v>
      </c>
      <c r="AD21" s="19">
        <v>0</v>
      </c>
    </row>
    <row r="22" spans="1:30" x14ac:dyDescent="0.25">
      <c r="A22" s="17" t="s">
        <v>15</v>
      </c>
      <c r="B22" s="18">
        <v>8</v>
      </c>
      <c r="C22" s="35">
        <v>0</v>
      </c>
      <c r="D22" s="18">
        <v>7</v>
      </c>
      <c r="E22" s="35">
        <v>0</v>
      </c>
      <c r="F22" s="78">
        <v>3</v>
      </c>
      <c r="G22" s="35">
        <v>0</v>
      </c>
      <c r="H22" s="106">
        <v>4</v>
      </c>
      <c r="I22" s="35">
        <v>0</v>
      </c>
      <c r="J22" s="18">
        <v>6</v>
      </c>
      <c r="K22" s="35">
        <v>0</v>
      </c>
      <c r="L22" s="18">
        <v>7</v>
      </c>
      <c r="M22" s="35">
        <v>0</v>
      </c>
      <c r="N22" s="17" t="s">
        <v>15</v>
      </c>
      <c r="O22" s="18">
        <v>7</v>
      </c>
      <c r="P22" s="35">
        <v>0</v>
      </c>
      <c r="Q22" s="18">
        <v>13</v>
      </c>
      <c r="R22" s="35">
        <v>0</v>
      </c>
      <c r="S22" s="34">
        <v>12</v>
      </c>
      <c r="T22" s="45">
        <v>0</v>
      </c>
      <c r="U22" s="92">
        <v>10</v>
      </c>
      <c r="V22" s="19">
        <v>0</v>
      </c>
      <c r="W22" s="91">
        <v>6</v>
      </c>
      <c r="X22" s="113">
        <v>0</v>
      </c>
      <c r="Y22" s="92">
        <v>10</v>
      </c>
      <c r="Z22" s="19">
        <v>0</v>
      </c>
      <c r="AA22" s="91">
        <v>8</v>
      </c>
      <c r="AB22" s="113">
        <v>0</v>
      </c>
      <c r="AC22" s="92">
        <v>6</v>
      </c>
      <c r="AD22" s="19">
        <v>0</v>
      </c>
    </row>
    <row r="23" spans="1:30" x14ac:dyDescent="0.25">
      <c r="A23" s="17" t="s">
        <v>18</v>
      </c>
      <c r="B23" s="18">
        <v>10</v>
      </c>
      <c r="C23" s="35">
        <v>0</v>
      </c>
      <c r="D23" s="18">
        <v>3</v>
      </c>
      <c r="E23" s="35">
        <v>0</v>
      </c>
      <c r="F23" s="78">
        <v>3</v>
      </c>
      <c r="G23" s="35">
        <v>0</v>
      </c>
      <c r="H23" s="106">
        <v>4</v>
      </c>
      <c r="I23" s="35">
        <v>0</v>
      </c>
      <c r="J23" s="18">
        <v>4</v>
      </c>
      <c r="K23" s="35">
        <v>0</v>
      </c>
      <c r="L23" s="18">
        <v>9</v>
      </c>
      <c r="M23" s="35">
        <v>0</v>
      </c>
      <c r="N23" s="17" t="s">
        <v>18</v>
      </c>
      <c r="O23" s="18">
        <v>8</v>
      </c>
      <c r="P23" s="35">
        <v>0</v>
      </c>
      <c r="Q23" s="18">
        <v>8</v>
      </c>
      <c r="R23" s="35">
        <v>0</v>
      </c>
      <c r="S23" s="34">
        <v>9</v>
      </c>
      <c r="T23" s="45">
        <v>0</v>
      </c>
      <c r="U23" s="92">
        <v>7</v>
      </c>
      <c r="V23" s="19">
        <v>0</v>
      </c>
      <c r="W23" s="91">
        <v>9</v>
      </c>
      <c r="X23" s="113">
        <v>0</v>
      </c>
      <c r="Y23" s="92">
        <v>7</v>
      </c>
      <c r="Z23" s="19">
        <v>0</v>
      </c>
      <c r="AA23" s="91">
        <v>4</v>
      </c>
      <c r="AB23" s="113">
        <v>0</v>
      </c>
      <c r="AC23" s="92">
        <v>7</v>
      </c>
      <c r="AD23" s="19">
        <v>0</v>
      </c>
    </row>
    <row r="24" spans="1:30" x14ac:dyDescent="0.25">
      <c r="A24" s="17" t="s">
        <v>19</v>
      </c>
      <c r="B24" s="18">
        <v>4</v>
      </c>
      <c r="C24" s="35">
        <v>0</v>
      </c>
      <c r="D24" s="18">
        <v>4</v>
      </c>
      <c r="E24" s="35">
        <v>0</v>
      </c>
      <c r="F24" s="78">
        <v>7</v>
      </c>
      <c r="G24" s="35">
        <v>0</v>
      </c>
      <c r="H24" s="106">
        <v>9</v>
      </c>
      <c r="I24" s="35">
        <v>0</v>
      </c>
      <c r="J24" s="18">
        <v>13</v>
      </c>
      <c r="K24" s="35">
        <v>0</v>
      </c>
      <c r="L24" s="18">
        <v>9</v>
      </c>
      <c r="M24" s="35">
        <v>0</v>
      </c>
      <c r="N24" s="17" t="s">
        <v>19</v>
      </c>
      <c r="O24" s="18">
        <v>15</v>
      </c>
      <c r="P24" s="35">
        <v>1</v>
      </c>
      <c r="Q24" s="18">
        <v>15</v>
      </c>
      <c r="R24" s="35">
        <v>0</v>
      </c>
      <c r="S24" s="34">
        <v>8</v>
      </c>
      <c r="T24" s="45">
        <v>0</v>
      </c>
      <c r="U24" s="92">
        <v>13</v>
      </c>
      <c r="V24" s="19">
        <v>0</v>
      </c>
      <c r="W24" s="91">
        <v>10</v>
      </c>
      <c r="X24" s="113">
        <v>0</v>
      </c>
      <c r="Y24" s="92">
        <v>6</v>
      </c>
      <c r="Z24" s="19">
        <v>0</v>
      </c>
      <c r="AA24" s="91">
        <v>9</v>
      </c>
      <c r="AB24" s="113">
        <v>0</v>
      </c>
      <c r="AC24" s="92">
        <v>6</v>
      </c>
      <c r="AD24" s="19">
        <v>1</v>
      </c>
    </row>
    <row r="25" spans="1:30" x14ac:dyDescent="0.25">
      <c r="A25" s="17" t="s">
        <v>20</v>
      </c>
      <c r="B25" s="18">
        <v>0</v>
      </c>
      <c r="C25" s="35">
        <v>0</v>
      </c>
      <c r="D25" s="18">
        <v>0</v>
      </c>
      <c r="E25" s="35">
        <v>0</v>
      </c>
      <c r="F25" s="45">
        <v>0</v>
      </c>
      <c r="G25" s="35">
        <v>0</v>
      </c>
      <c r="H25" s="107">
        <v>0</v>
      </c>
      <c r="I25" s="35">
        <v>0</v>
      </c>
      <c r="J25" s="18">
        <v>0</v>
      </c>
      <c r="K25" s="35">
        <v>0</v>
      </c>
      <c r="L25" s="18">
        <v>0</v>
      </c>
      <c r="M25" s="35">
        <v>0</v>
      </c>
      <c r="N25" s="17" t="s">
        <v>20</v>
      </c>
      <c r="O25" s="18">
        <v>0</v>
      </c>
      <c r="P25" s="35">
        <v>0</v>
      </c>
      <c r="Q25" s="18">
        <v>0</v>
      </c>
      <c r="R25" s="35">
        <v>0</v>
      </c>
      <c r="S25" s="34">
        <v>0</v>
      </c>
      <c r="T25" s="45">
        <v>0</v>
      </c>
      <c r="U25" s="92">
        <v>0</v>
      </c>
      <c r="V25" s="19">
        <v>0</v>
      </c>
      <c r="W25" s="91">
        <v>0</v>
      </c>
      <c r="X25" s="113">
        <v>0</v>
      </c>
      <c r="Y25" s="92">
        <v>0</v>
      </c>
      <c r="Z25" s="19">
        <v>0</v>
      </c>
      <c r="AA25" s="91">
        <v>0</v>
      </c>
      <c r="AB25" s="113">
        <v>0</v>
      </c>
      <c r="AC25" s="92">
        <v>0</v>
      </c>
      <c r="AD25" s="19">
        <v>0</v>
      </c>
    </row>
    <row r="26" spans="1:30" s="10" customFormat="1" ht="12.75" customHeight="1" x14ac:dyDescent="0.25">
      <c r="A26" s="20" t="s">
        <v>14</v>
      </c>
      <c r="B26" s="21">
        <f>SUM(B21:B25)</f>
        <v>27</v>
      </c>
      <c r="C26" s="38">
        <v>0</v>
      </c>
      <c r="D26" s="21">
        <f>SUM(D21:D25)</f>
        <v>22</v>
      </c>
      <c r="E26" s="38">
        <v>0</v>
      </c>
      <c r="F26" s="46">
        <f>SUM(F21:F25)</f>
        <v>17</v>
      </c>
      <c r="G26" s="38">
        <v>0</v>
      </c>
      <c r="H26" s="108">
        <f>SUM(H21:H25)</f>
        <v>18</v>
      </c>
      <c r="I26" s="38">
        <v>0</v>
      </c>
      <c r="J26" s="21">
        <f>SUM(J21:J25)</f>
        <v>26</v>
      </c>
      <c r="K26" s="38">
        <v>0</v>
      </c>
      <c r="L26" s="21">
        <f>SUM(L21:L25)</f>
        <v>30</v>
      </c>
      <c r="M26" s="38">
        <v>0</v>
      </c>
      <c r="N26" s="20" t="s">
        <v>14</v>
      </c>
      <c r="O26" s="21">
        <f>SUM(O21:O25)</f>
        <v>37</v>
      </c>
      <c r="P26" s="38">
        <f>SUM(P21:P25)</f>
        <v>1</v>
      </c>
      <c r="Q26" s="21">
        <f>SUM(Q21:Q25)</f>
        <v>45</v>
      </c>
      <c r="R26" s="38">
        <v>0</v>
      </c>
      <c r="S26" s="37">
        <f>SUM(S21:S25)</f>
        <v>39</v>
      </c>
      <c r="T26" s="46">
        <v>0</v>
      </c>
      <c r="U26" s="93">
        <f>SUM(U21:U25)</f>
        <v>42</v>
      </c>
      <c r="V26" s="23">
        <v>0</v>
      </c>
      <c r="W26" s="22">
        <f>SUM(W21:W25)</f>
        <v>37</v>
      </c>
      <c r="X26" s="114">
        <v>0</v>
      </c>
      <c r="Y26" s="93">
        <f>SUM(Y21:Y25)</f>
        <v>28</v>
      </c>
      <c r="Z26" s="23">
        <v>0</v>
      </c>
      <c r="AA26" s="22">
        <f>SUM(AA21:AA25)</f>
        <v>33</v>
      </c>
      <c r="AB26" s="114">
        <v>0</v>
      </c>
      <c r="AC26" s="93">
        <f>SUM(AC21:AC25)</f>
        <v>28</v>
      </c>
      <c r="AD26" s="23">
        <f>SUM(AD21:AD25)</f>
        <v>1</v>
      </c>
    </row>
    <row r="27" spans="1:30" ht="17.399999999999999" x14ac:dyDescent="0.3">
      <c r="A27" s="31" t="s">
        <v>44</v>
      </c>
      <c r="B27" s="43"/>
      <c r="C27" s="44"/>
      <c r="D27" s="43"/>
      <c r="E27" s="44"/>
      <c r="F27" s="48"/>
      <c r="G27" s="44"/>
      <c r="H27" s="43"/>
      <c r="I27" s="44"/>
      <c r="J27" s="43"/>
      <c r="K27" s="44"/>
      <c r="L27" s="43"/>
      <c r="M27" s="44"/>
      <c r="N27" s="31" t="s">
        <v>35</v>
      </c>
      <c r="O27" s="43"/>
      <c r="P27" s="44"/>
      <c r="Q27" s="31"/>
      <c r="R27" s="44"/>
      <c r="S27" s="32"/>
      <c r="T27" s="32"/>
      <c r="U27" s="43"/>
      <c r="V27" s="44"/>
      <c r="W27" s="32"/>
      <c r="X27" s="32"/>
      <c r="Y27" s="43"/>
      <c r="Z27" s="44"/>
      <c r="AA27" s="32"/>
      <c r="AB27" s="32"/>
      <c r="AC27" s="43"/>
      <c r="AD27" s="44"/>
    </row>
    <row r="28" spans="1:30" x14ac:dyDescent="0.25">
      <c r="A28" s="17" t="s">
        <v>10</v>
      </c>
      <c r="B28" s="18">
        <v>52</v>
      </c>
      <c r="C28" s="35">
        <v>0</v>
      </c>
      <c r="D28" s="18">
        <v>13</v>
      </c>
      <c r="E28" s="35">
        <v>0</v>
      </c>
      <c r="F28" s="45">
        <v>7</v>
      </c>
      <c r="G28" s="35">
        <v>0</v>
      </c>
      <c r="H28" s="18">
        <v>13</v>
      </c>
      <c r="I28" s="35">
        <v>0</v>
      </c>
      <c r="J28" s="18">
        <v>15</v>
      </c>
      <c r="K28" s="35">
        <v>0</v>
      </c>
      <c r="L28" s="18">
        <v>15</v>
      </c>
      <c r="M28" s="35">
        <v>0</v>
      </c>
      <c r="N28" s="17" t="s">
        <v>10</v>
      </c>
      <c r="O28" s="18">
        <v>19</v>
      </c>
      <c r="P28" s="35">
        <v>0</v>
      </c>
      <c r="Q28" s="18">
        <v>12</v>
      </c>
      <c r="R28" s="35">
        <v>0</v>
      </c>
      <c r="S28" s="34">
        <v>10</v>
      </c>
      <c r="T28" s="45">
        <v>0</v>
      </c>
      <c r="U28" s="92">
        <v>14</v>
      </c>
      <c r="V28" s="19">
        <v>1</v>
      </c>
      <c r="W28" s="91">
        <v>21</v>
      </c>
      <c r="X28" s="113">
        <v>0</v>
      </c>
      <c r="Y28" s="92">
        <v>32</v>
      </c>
      <c r="Z28" s="19">
        <v>0</v>
      </c>
      <c r="AA28" s="91">
        <v>13</v>
      </c>
      <c r="AB28" s="113">
        <v>0</v>
      </c>
      <c r="AC28" s="92">
        <v>9</v>
      </c>
      <c r="AD28" s="19">
        <v>0</v>
      </c>
    </row>
    <row r="29" spans="1:30" x14ac:dyDescent="0.25">
      <c r="A29" s="17" t="s">
        <v>15</v>
      </c>
      <c r="B29" s="18">
        <v>11</v>
      </c>
      <c r="C29" s="35">
        <v>0</v>
      </c>
      <c r="D29" s="18">
        <v>6</v>
      </c>
      <c r="E29" s="35">
        <v>0</v>
      </c>
      <c r="F29" s="45">
        <v>12</v>
      </c>
      <c r="G29" s="35">
        <v>0</v>
      </c>
      <c r="H29" s="18">
        <v>8</v>
      </c>
      <c r="I29" s="35">
        <v>0</v>
      </c>
      <c r="J29" s="18">
        <v>11</v>
      </c>
      <c r="K29" s="35">
        <v>0</v>
      </c>
      <c r="L29" s="18">
        <v>14</v>
      </c>
      <c r="M29" s="35">
        <v>0</v>
      </c>
      <c r="N29" s="17" t="s">
        <v>15</v>
      </c>
      <c r="O29" s="18">
        <v>14</v>
      </c>
      <c r="P29" s="35">
        <v>0</v>
      </c>
      <c r="Q29" s="18">
        <v>8</v>
      </c>
      <c r="R29" s="35">
        <v>0</v>
      </c>
      <c r="S29" s="34">
        <v>11</v>
      </c>
      <c r="T29" s="45">
        <v>0</v>
      </c>
      <c r="U29" s="92">
        <v>17</v>
      </c>
      <c r="V29" s="19">
        <v>0</v>
      </c>
      <c r="W29" s="91">
        <v>24</v>
      </c>
      <c r="X29" s="113">
        <v>0</v>
      </c>
      <c r="Y29" s="92">
        <v>10</v>
      </c>
      <c r="Z29" s="19">
        <v>0</v>
      </c>
      <c r="AA29" s="91">
        <v>9</v>
      </c>
      <c r="AB29" s="113">
        <v>0</v>
      </c>
      <c r="AC29" s="92">
        <v>4</v>
      </c>
      <c r="AD29" s="19">
        <v>0</v>
      </c>
    </row>
    <row r="30" spans="1:30" x14ac:dyDescent="0.25">
      <c r="A30" s="17" t="s">
        <v>18</v>
      </c>
      <c r="B30" s="18">
        <v>3</v>
      </c>
      <c r="C30" s="35">
        <v>0</v>
      </c>
      <c r="D30" s="18">
        <v>9</v>
      </c>
      <c r="E30" s="35">
        <v>0</v>
      </c>
      <c r="F30" s="45">
        <v>9</v>
      </c>
      <c r="G30" s="35">
        <v>0</v>
      </c>
      <c r="H30" s="18">
        <v>9</v>
      </c>
      <c r="I30" s="35">
        <v>0</v>
      </c>
      <c r="J30" s="18">
        <v>13</v>
      </c>
      <c r="K30" s="35">
        <v>0</v>
      </c>
      <c r="L30" s="18">
        <v>9</v>
      </c>
      <c r="M30" s="35">
        <v>0</v>
      </c>
      <c r="N30" s="17" t="s">
        <v>18</v>
      </c>
      <c r="O30" s="18">
        <v>6</v>
      </c>
      <c r="P30" s="35">
        <v>0</v>
      </c>
      <c r="Q30" s="18">
        <v>9</v>
      </c>
      <c r="R30" s="35">
        <v>1</v>
      </c>
      <c r="S30" s="34">
        <v>10</v>
      </c>
      <c r="T30" s="45">
        <v>0</v>
      </c>
      <c r="U30" s="92">
        <v>20</v>
      </c>
      <c r="V30" s="19">
        <v>0</v>
      </c>
      <c r="W30" s="91">
        <v>9</v>
      </c>
      <c r="X30" s="113">
        <v>0</v>
      </c>
      <c r="Y30" s="92">
        <v>7</v>
      </c>
      <c r="Z30" s="19">
        <v>0</v>
      </c>
      <c r="AA30" s="91">
        <v>5</v>
      </c>
      <c r="AB30" s="113">
        <v>0</v>
      </c>
      <c r="AC30" s="92">
        <v>11</v>
      </c>
      <c r="AD30" s="19">
        <v>0</v>
      </c>
    </row>
    <row r="31" spans="1:30" x14ac:dyDescent="0.25">
      <c r="A31" s="17" t="s">
        <v>19</v>
      </c>
      <c r="B31" s="18">
        <v>12</v>
      </c>
      <c r="C31" s="35">
        <v>0</v>
      </c>
      <c r="D31" s="18">
        <v>11</v>
      </c>
      <c r="E31" s="35">
        <v>2</v>
      </c>
      <c r="F31" s="45">
        <v>9</v>
      </c>
      <c r="G31" s="35">
        <v>0</v>
      </c>
      <c r="H31" s="18">
        <v>14</v>
      </c>
      <c r="I31" s="35">
        <v>0</v>
      </c>
      <c r="J31" s="18">
        <v>9</v>
      </c>
      <c r="K31" s="35">
        <v>0</v>
      </c>
      <c r="L31" s="18">
        <v>7</v>
      </c>
      <c r="M31" s="35">
        <v>0</v>
      </c>
      <c r="N31" s="17" t="s">
        <v>19</v>
      </c>
      <c r="O31" s="18">
        <v>10</v>
      </c>
      <c r="P31" s="35">
        <v>1</v>
      </c>
      <c r="Q31" s="18">
        <v>17</v>
      </c>
      <c r="R31" s="35">
        <v>1</v>
      </c>
      <c r="S31" s="34">
        <v>28</v>
      </c>
      <c r="T31" s="45">
        <v>0</v>
      </c>
      <c r="U31" s="92">
        <v>10</v>
      </c>
      <c r="V31" s="19">
        <v>0</v>
      </c>
      <c r="W31" s="91">
        <v>9</v>
      </c>
      <c r="X31" s="113">
        <v>0</v>
      </c>
      <c r="Y31" s="92">
        <v>7</v>
      </c>
      <c r="Z31" s="19">
        <v>0</v>
      </c>
      <c r="AA31" s="91">
        <v>10</v>
      </c>
      <c r="AB31" s="113">
        <v>0</v>
      </c>
      <c r="AC31" s="92">
        <v>8</v>
      </c>
      <c r="AD31" s="19">
        <v>0</v>
      </c>
    </row>
    <row r="32" spans="1:30" x14ac:dyDescent="0.25">
      <c r="A32" s="17" t="s">
        <v>20</v>
      </c>
      <c r="B32" s="18">
        <v>0</v>
      </c>
      <c r="C32" s="35">
        <v>0</v>
      </c>
      <c r="D32" s="18">
        <v>0</v>
      </c>
      <c r="E32" s="35">
        <v>0</v>
      </c>
      <c r="F32" s="45">
        <v>0</v>
      </c>
      <c r="G32" s="35">
        <v>0</v>
      </c>
      <c r="H32" s="18">
        <v>0</v>
      </c>
      <c r="I32" s="35">
        <v>0</v>
      </c>
      <c r="J32" s="18">
        <v>0</v>
      </c>
      <c r="K32" s="35">
        <v>0</v>
      </c>
      <c r="L32" s="18">
        <v>0</v>
      </c>
      <c r="M32" s="35">
        <v>0</v>
      </c>
      <c r="N32" s="17" t="s">
        <v>20</v>
      </c>
      <c r="O32" s="18">
        <v>0</v>
      </c>
      <c r="P32" s="35">
        <v>0</v>
      </c>
      <c r="Q32" s="18">
        <v>0</v>
      </c>
      <c r="R32" s="35">
        <v>0</v>
      </c>
      <c r="S32" s="34">
        <v>0</v>
      </c>
      <c r="T32" s="45">
        <v>0</v>
      </c>
      <c r="U32" s="92">
        <v>0</v>
      </c>
      <c r="V32" s="19">
        <v>0</v>
      </c>
      <c r="W32" s="91">
        <v>0</v>
      </c>
      <c r="X32" s="113">
        <v>0</v>
      </c>
      <c r="Y32" s="92">
        <v>0</v>
      </c>
      <c r="Z32" s="19">
        <v>2</v>
      </c>
      <c r="AA32" s="91">
        <v>0</v>
      </c>
      <c r="AB32" s="113">
        <v>1</v>
      </c>
      <c r="AC32" s="92">
        <v>0</v>
      </c>
      <c r="AD32" s="19">
        <v>0</v>
      </c>
    </row>
    <row r="33" spans="1:30" s="10" customFormat="1" ht="12.75" customHeight="1" x14ac:dyDescent="0.25">
      <c r="A33" s="20" t="s">
        <v>14</v>
      </c>
      <c r="B33" s="21">
        <f>SUM(B28:B32)</f>
        <v>78</v>
      </c>
      <c r="C33" s="38">
        <v>0</v>
      </c>
      <c r="D33" s="21">
        <f>SUM(D28:D32)</f>
        <v>39</v>
      </c>
      <c r="E33" s="38">
        <f>SUM(E28:E32)</f>
        <v>2</v>
      </c>
      <c r="F33" s="46">
        <f>SUM(F28:F32)</f>
        <v>37</v>
      </c>
      <c r="G33" s="38">
        <v>0</v>
      </c>
      <c r="H33" s="21">
        <f>SUM(H28:H32)</f>
        <v>44</v>
      </c>
      <c r="I33" s="38">
        <v>0</v>
      </c>
      <c r="J33" s="21">
        <f>SUM(J28:J32)</f>
        <v>48</v>
      </c>
      <c r="K33" s="38">
        <v>0</v>
      </c>
      <c r="L33" s="21">
        <f>SUM(L28:L32)</f>
        <v>45</v>
      </c>
      <c r="M33" s="38">
        <v>0</v>
      </c>
      <c r="N33" s="20" t="s">
        <v>14</v>
      </c>
      <c r="O33" s="21">
        <f>SUM(O28:O32)</f>
        <v>49</v>
      </c>
      <c r="P33" s="38">
        <f>SUM(P28:P32)</f>
        <v>1</v>
      </c>
      <c r="Q33" s="21">
        <f>SUM(Q28:Q32)</f>
        <v>46</v>
      </c>
      <c r="R33" s="38">
        <f>SUM(R28:R32)</f>
        <v>2</v>
      </c>
      <c r="S33" s="37">
        <f>SUM(S28:S32)</f>
        <v>59</v>
      </c>
      <c r="T33" s="46">
        <v>0</v>
      </c>
      <c r="U33" s="93">
        <f>SUM(U28:U32)</f>
        <v>61</v>
      </c>
      <c r="V33" s="23">
        <v>1</v>
      </c>
      <c r="W33" s="22">
        <f>SUM(W28:W32)</f>
        <v>63</v>
      </c>
      <c r="X33" s="114">
        <v>0</v>
      </c>
      <c r="Y33" s="93">
        <f>SUM(Y28:Y32)</f>
        <v>56</v>
      </c>
      <c r="Z33" s="23">
        <f>SUM(Z28:Z32)</f>
        <v>2</v>
      </c>
      <c r="AA33" s="22">
        <f>SUM(AA28:AA32)</f>
        <v>37</v>
      </c>
      <c r="AB33" s="114">
        <v>1</v>
      </c>
      <c r="AC33" s="93">
        <f>SUM(AC28:AC32)</f>
        <v>32</v>
      </c>
      <c r="AD33" s="23">
        <v>0</v>
      </c>
    </row>
    <row r="34" spans="1:30" ht="17.399999999999999" x14ac:dyDescent="0.3">
      <c r="A34" s="31" t="s">
        <v>45</v>
      </c>
      <c r="B34" s="43"/>
      <c r="C34" s="44"/>
      <c r="D34" s="43"/>
      <c r="E34" s="44"/>
      <c r="F34" s="48"/>
      <c r="G34" s="44"/>
      <c r="H34" s="43"/>
      <c r="I34" s="44"/>
      <c r="J34" s="43"/>
      <c r="K34" s="44"/>
      <c r="L34" s="43"/>
      <c r="M34" s="44"/>
      <c r="N34" s="31" t="s">
        <v>36</v>
      </c>
      <c r="O34" s="43"/>
      <c r="P34" s="44"/>
      <c r="Q34" s="43"/>
      <c r="R34" s="44"/>
      <c r="S34" s="32"/>
      <c r="T34" s="32"/>
      <c r="U34" s="43"/>
      <c r="V34" s="44"/>
      <c r="W34" s="32"/>
      <c r="X34" s="32"/>
      <c r="Y34" s="43"/>
      <c r="Z34" s="44"/>
      <c r="AA34" s="32"/>
      <c r="AB34" s="32"/>
      <c r="AC34" s="43"/>
      <c r="AD34" s="44"/>
    </row>
    <row r="35" spans="1:30" x14ac:dyDescent="0.25">
      <c r="A35" s="17" t="s">
        <v>10</v>
      </c>
      <c r="B35" s="18">
        <v>20</v>
      </c>
      <c r="C35" s="35">
        <v>0</v>
      </c>
      <c r="D35" s="18">
        <v>8</v>
      </c>
      <c r="E35" s="35">
        <v>0</v>
      </c>
      <c r="F35" s="45">
        <v>15</v>
      </c>
      <c r="G35" s="35">
        <v>0</v>
      </c>
      <c r="H35" s="18">
        <v>11</v>
      </c>
      <c r="I35" s="35">
        <v>0</v>
      </c>
      <c r="J35" s="18">
        <v>10</v>
      </c>
      <c r="K35" s="35">
        <v>0</v>
      </c>
      <c r="L35" s="18">
        <v>11</v>
      </c>
      <c r="M35" s="35">
        <v>0</v>
      </c>
      <c r="N35" s="17" t="s">
        <v>10</v>
      </c>
      <c r="O35" s="18">
        <v>7</v>
      </c>
      <c r="P35" s="35">
        <v>0</v>
      </c>
      <c r="Q35" s="18">
        <v>3</v>
      </c>
      <c r="R35" s="35">
        <v>0</v>
      </c>
      <c r="S35" s="34">
        <v>2</v>
      </c>
      <c r="T35" s="45">
        <v>0</v>
      </c>
      <c r="U35" s="92">
        <v>2</v>
      </c>
      <c r="V35" s="19">
        <v>0</v>
      </c>
      <c r="W35" s="91">
        <v>1</v>
      </c>
      <c r="X35" s="113">
        <v>0</v>
      </c>
      <c r="Y35" s="92">
        <v>2</v>
      </c>
      <c r="Z35" s="19">
        <v>0</v>
      </c>
      <c r="AA35" s="91">
        <v>6</v>
      </c>
      <c r="AB35" s="113">
        <v>0</v>
      </c>
      <c r="AC35" s="92">
        <v>3</v>
      </c>
      <c r="AD35" s="19">
        <v>0</v>
      </c>
    </row>
    <row r="36" spans="1:30" x14ac:dyDescent="0.25">
      <c r="A36" s="17" t="s">
        <v>15</v>
      </c>
      <c r="B36" s="18">
        <v>12</v>
      </c>
      <c r="C36" s="35">
        <v>0</v>
      </c>
      <c r="D36" s="18">
        <v>15</v>
      </c>
      <c r="E36" s="35">
        <v>0</v>
      </c>
      <c r="F36" s="45">
        <v>9</v>
      </c>
      <c r="G36" s="35">
        <v>0</v>
      </c>
      <c r="H36" s="18">
        <v>10</v>
      </c>
      <c r="I36" s="35">
        <v>0</v>
      </c>
      <c r="J36" s="18">
        <v>10</v>
      </c>
      <c r="K36" s="35">
        <v>0</v>
      </c>
      <c r="L36" s="18">
        <v>8</v>
      </c>
      <c r="M36" s="35">
        <v>0</v>
      </c>
      <c r="N36" s="17" t="s">
        <v>15</v>
      </c>
      <c r="O36" s="18">
        <v>5</v>
      </c>
      <c r="P36" s="35">
        <v>0</v>
      </c>
      <c r="Q36" s="18">
        <v>1</v>
      </c>
      <c r="R36" s="35">
        <v>0</v>
      </c>
      <c r="S36" s="34">
        <v>2</v>
      </c>
      <c r="T36" s="45">
        <v>0</v>
      </c>
      <c r="U36" s="92">
        <v>5</v>
      </c>
      <c r="V36" s="19">
        <v>0</v>
      </c>
      <c r="W36" s="91">
        <v>1</v>
      </c>
      <c r="X36" s="113">
        <v>0</v>
      </c>
      <c r="Y36" s="92">
        <v>8</v>
      </c>
      <c r="Z36" s="19">
        <v>0</v>
      </c>
      <c r="AA36" s="91">
        <v>2</v>
      </c>
      <c r="AB36" s="113">
        <v>0</v>
      </c>
      <c r="AC36" s="92">
        <v>4</v>
      </c>
      <c r="AD36" s="19">
        <v>0</v>
      </c>
    </row>
    <row r="37" spans="1:30" x14ac:dyDescent="0.25">
      <c r="A37" s="17" t="s">
        <v>18</v>
      </c>
      <c r="B37" s="18">
        <v>12</v>
      </c>
      <c r="C37" s="35">
        <v>0</v>
      </c>
      <c r="D37" s="18">
        <v>9</v>
      </c>
      <c r="E37" s="35">
        <v>1</v>
      </c>
      <c r="F37" s="45">
        <v>6</v>
      </c>
      <c r="G37" s="35">
        <v>0</v>
      </c>
      <c r="H37" s="18">
        <v>8</v>
      </c>
      <c r="I37" s="35">
        <v>0</v>
      </c>
      <c r="J37" s="18">
        <v>6</v>
      </c>
      <c r="K37" s="35">
        <v>0</v>
      </c>
      <c r="L37" s="18">
        <v>12</v>
      </c>
      <c r="M37" s="35">
        <v>0</v>
      </c>
      <c r="N37" s="17" t="s">
        <v>18</v>
      </c>
      <c r="O37" s="18">
        <v>1</v>
      </c>
      <c r="P37" s="35">
        <v>0</v>
      </c>
      <c r="Q37" s="18">
        <v>2</v>
      </c>
      <c r="R37" s="35">
        <v>0</v>
      </c>
      <c r="S37" s="34">
        <v>3</v>
      </c>
      <c r="T37" s="45">
        <v>0</v>
      </c>
      <c r="U37" s="92">
        <v>2</v>
      </c>
      <c r="V37" s="19">
        <v>0</v>
      </c>
      <c r="W37" s="91">
        <v>4</v>
      </c>
      <c r="X37" s="113">
        <v>0</v>
      </c>
      <c r="Y37" s="92">
        <v>2</v>
      </c>
      <c r="Z37" s="19">
        <v>0</v>
      </c>
      <c r="AA37" s="91">
        <v>1</v>
      </c>
      <c r="AB37" s="113">
        <v>0</v>
      </c>
      <c r="AC37" s="92">
        <v>3</v>
      </c>
      <c r="AD37" s="19">
        <v>0</v>
      </c>
    </row>
    <row r="38" spans="1:30" x14ac:dyDescent="0.25">
      <c r="A38" s="17" t="s">
        <v>19</v>
      </c>
      <c r="B38" s="18">
        <v>9</v>
      </c>
      <c r="C38" s="35">
        <v>1</v>
      </c>
      <c r="D38" s="18">
        <v>9</v>
      </c>
      <c r="E38" s="35">
        <v>0</v>
      </c>
      <c r="F38" s="45">
        <v>11</v>
      </c>
      <c r="G38" s="35">
        <v>0</v>
      </c>
      <c r="H38" s="18">
        <v>11</v>
      </c>
      <c r="I38" s="35">
        <v>0</v>
      </c>
      <c r="J38" s="18">
        <v>13</v>
      </c>
      <c r="K38" s="35">
        <v>0</v>
      </c>
      <c r="L38" s="18">
        <v>7</v>
      </c>
      <c r="M38" s="35">
        <v>0</v>
      </c>
      <c r="N38" s="17" t="s">
        <v>19</v>
      </c>
      <c r="O38" s="18">
        <v>3</v>
      </c>
      <c r="P38" s="35">
        <v>0</v>
      </c>
      <c r="Q38" s="18">
        <v>3</v>
      </c>
      <c r="R38" s="35">
        <v>0</v>
      </c>
      <c r="S38" s="34">
        <v>2</v>
      </c>
      <c r="T38" s="45">
        <v>0</v>
      </c>
      <c r="U38" s="92">
        <v>6</v>
      </c>
      <c r="V38" s="19">
        <v>0</v>
      </c>
      <c r="W38" s="91">
        <v>2</v>
      </c>
      <c r="X38" s="113">
        <v>0</v>
      </c>
      <c r="Y38" s="92">
        <v>2</v>
      </c>
      <c r="Z38" s="19">
        <v>0</v>
      </c>
      <c r="AA38" s="91">
        <v>2</v>
      </c>
      <c r="AB38" s="113">
        <v>0</v>
      </c>
      <c r="AC38" s="92">
        <v>1</v>
      </c>
      <c r="AD38" s="19">
        <v>0</v>
      </c>
    </row>
    <row r="39" spans="1:30" x14ac:dyDescent="0.25">
      <c r="A39" s="17" t="s">
        <v>20</v>
      </c>
      <c r="B39" s="18">
        <v>0</v>
      </c>
      <c r="C39" s="35">
        <v>0</v>
      </c>
      <c r="D39" s="18">
        <v>0</v>
      </c>
      <c r="E39" s="35">
        <v>0</v>
      </c>
      <c r="F39" s="45">
        <v>0</v>
      </c>
      <c r="G39" s="35">
        <v>0</v>
      </c>
      <c r="H39" s="18">
        <v>0</v>
      </c>
      <c r="I39" s="35">
        <v>0</v>
      </c>
      <c r="J39" s="18">
        <v>0</v>
      </c>
      <c r="K39" s="35">
        <v>0</v>
      </c>
      <c r="L39" s="18">
        <v>0</v>
      </c>
      <c r="M39" s="35">
        <v>0</v>
      </c>
      <c r="N39" s="17" t="s">
        <v>20</v>
      </c>
      <c r="O39" s="18">
        <v>0</v>
      </c>
      <c r="P39" s="35">
        <v>1</v>
      </c>
      <c r="Q39" s="18">
        <v>0</v>
      </c>
      <c r="R39" s="35">
        <v>1</v>
      </c>
      <c r="S39" s="34">
        <v>0</v>
      </c>
      <c r="T39" s="45">
        <v>0</v>
      </c>
      <c r="U39" s="92">
        <v>0</v>
      </c>
      <c r="V39" s="19">
        <v>0</v>
      </c>
      <c r="W39" s="91">
        <v>0</v>
      </c>
      <c r="X39" s="113">
        <v>0</v>
      </c>
      <c r="Y39" s="92">
        <v>0</v>
      </c>
      <c r="Z39" s="19">
        <v>0</v>
      </c>
      <c r="AA39" s="91">
        <v>0</v>
      </c>
      <c r="AB39" s="113">
        <v>0</v>
      </c>
      <c r="AC39" s="92">
        <v>0</v>
      </c>
      <c r="AD39" s="19">
        <v>0</v>
      </c>
    </row>
    <row r="40" spans="1:30" s="10" customFormat="1" ht="12.75" customHeight="1" x14ac:dyDescent="0.25">
      <c r="A40" s="20" t="s">
        <v>14</v>
      </c>
      <c r="B40" s="21">
        <f>SUM(B35:B39)</f>
        <v>53</v>
      </c>
      <c r="C40" s="38">
        <f>SUM(C35:C39)</f>
        <v>1</v>
      </c>
      <c r="D40" s="21">
        <f>SUM(D35:D39)</f>
        <v>41</v>
      </c>
      <c r="E40" s="38">
        <v>1</v>
      </c>
      <c r="F40" s="46">
        <f>SUM(F35:F39)</f>
        <v>41</v>
      </c>
      <c r="G40" s="38">
        <v>0</v>
      </c>
      <c r="H40" s="21">
        <f>SUM(H35:H39)</f>
        <v>40</v>
      </c>
      <c r="I40" s="38">
        <v>0</v>
      </c>
      <c r="J40" s="21">
        <f>SUM(J35:J39)</f>
        <v>39</v>
      </c>
      <c r="K40" s="38">
        <v>0</v>
      </c>
      <c r="L40" s="21">
        <f>SUM(L35:L39)</f>
        <v>38</v>
      </c>
      <c r="M40" s="38">
        <v>0</v>
      </c>
      <c r="N40" s="20" t="s">
        <v>14</v>
      </c>
      <c r="O40" s="21">
        <f>SUM(O35:O39)</f>
        <v>16</v>
      </c>
      <c r="P40" s="38">
        <f>SUM(P35:P39)</f>
        <v>1</v>
      </c>
      <c r="Q40" s="21">
        <f>SUM(Q35:Q39)</f>
        <v>9</v>
      </c>
      <c r="R40" s="38">
        <f>SUM(R35:R39)</f>
        <v>1</v>
      </c>
      <c r="S40" s="37">
        <f>SUM(S35:S39)</f>
        <v>9</v>
      </c>
      <c r="T40" s="46">
        <v>0</v>
      </c>
      <c r="U40" s="93">
        <f>SUM(U35:U39)</f>
        <v>15</v>
      </c>
      <c r="V40" s="23">
        <v>0</v>
      </c>
      <c r="W40" s="22">
        <f>SUM(W35:W39)</f>
        <v>8</v>
      </c>
      <c r="X40" s="114">
        <v>0</v>
      </c>
      <c r="Y40" s="93">
        <f>SUM(Y35:Y39)</f>
        <v>14</v>
      </c>
      <c r="Z40" s="23">
        <v>0</v>
      </c>
      <c r="AA40" s="22">
        <f>SUM(AA35:AA39)</f>
        <v>11</v>
      </c>
      <c r="AB40" s="114">
        <v>0</v>
      </c>
      <c r="AC40" s="93">
        <f>SUM(AC35:AC39)</f>
        <v>11</v>
      </c>
      <c r="AD40" s="23">
        <v>0</v>
      </c>
    </row>
    <row r="41" spans="1:30" ht="17.399999999999999" x14ac:dyDescent="0.3">
      <c r="A41" s="31" t="s">
        <v>46</v>
      </c>
      <c r="B41" s="43"/>
      <c r="C41" s="44"/>
      <c r="D41" s="43"/>
      <c r="E41" s="44"/>
      <c r="F41" s="48"/>
      <c r="G41" s="44"/>
      <c r="H41" s="43"/>
      <c r="I41" s="44"/>
      <c r="J41" s="43"/>
      <c r="K41" s="44"/>
      <c r="L41" s="43"/>
      <c r="M41" s="44"/>
      <c r="N41" s="31" t="s">
        <v>37</v>
      </c>
      <c r="O41" s="43"/>
      <c r="P41" s="44"/>
      <c r="Q41" s="31"/>
      <c r="R41" s="44"/>
      <c r="S41" s="32"/>
      <c r="T41" s="32"/>
      <c r="U41" s="43"/>
      <c r="V41" s="44"/>
      <c r="W41" s="32"/>
      <c r="X41" s="32"/>
      <c r="Y41" s="43"/>
      <c r="Z41" s="44"/>
      <c r="AA41" s="32"/>
      <c r="AB41" s="32"/>
      <c r="AC41" s="43"/>
      <c r="AD41" s="44"/>
    </row>
    <row r="42" spans="1:30" x14ac:dyDescent="0.25">
      <c r="A42" s="17" t="s">
        <v>10</v>
      </c>
      <c r="B42" s="18">
        <v>240</v>
      </c>
      <c r="C42" s="35">
        <v>0</v>
      </c>
      <c r="D42" s="18">
        <v>218</v>
      </c>
      <c r="E42" s="35">
        <v>0</v>
      </c>
      <c r="F42" s="45">
        <v>227</v>
      </c>
      <c r="G42" s="35">
        <v>0</v>
      </c>
      <c r="H42" s="18">
        <v>236</v>
      </c>
      <c r="I42" s="35">
        <v>0</v>
      </c>
      <c r="J42" s="18">
        <v>232</v>
      </c>
      <c r="K42" s="35">
        <v>0</v>
      </c>
      <c r="L42" s="18">
        <v>241</v>
      </c>
      <c r="M42" s="35">
        <v>1</v>
      </c>
      <c r="N42" s="17" t="s">
        <v>10</v>
      </c>
      <c r="O42" s="18">
        <v>285</v>
      </c>
      <c r="P42" s="35">
        <v>1</v>
      </c>
      <c r="Q42" s="18">
        <v>354</v>
      </c>
      <c r="R42" s="19">
        <v>1</v>
      </c>
      <c r="S42" s="34">
        <v>383</v>
      </c>
      <c r="T42" s="45">
        <v>1</v>
      </c>
      <c r="U42" s="92">
        <v>353</v>
      </c>
      <c r="V42" s="19">
        <v>2</v>
      </c>
      <c r="W42" s="91">
        <v>418</v>
      </c>
      <c r="X42" s="113">
        <v>6</v>
      </c>
      <c r="Y42" s="92">
        <v>402</v>
      </c>
      <c r="Z42" s="19">
        <v>0</v>
      </c>
      <c r="AA42" s="91">
        <v>385</v>
      </c>
      <c r="AB42" s="113">
        <v>0</v>
      </c>
      <c r="AC42" s="92">
        <v>406</v>
      </c>
      <c r="AD42" s="19">
        <v>2</v>
      </c>
    </row>
    <row r="43" spans="1:30" x14ac:dyDescent="0.25">
      <c r="A43" s="17" t="s">
        <v>15</v>
      </c>
      <c r="B43" s="18">
        <v>251</v>
      </c>
      <c r="C43" s="35">
        <v>0</v>
      </c>
      <c r="D43" s="18">
        <v>236</v>
      </c>
      <c r="E43" s="35">
        <v>0</v>
      </c>
      <c r="F43" s="45">
        <v>260</v>
      </c>
      <c r="G43" s="35">
        <v>0</v>
      </c>
      <c r="H43" s="18">
        <v>230</v>
      </c>
      <c r="I43" s="35">
        <v>1</v>
      </c>
      <c r="J43" s="18">
        <v>249</v>
      </c>
      <c r="K43" s="35">
        <v>1</v>
      </c>
      <c r="L43" s="18">
        <v>301</v>
      </c>
      <c r="M43" s="35">
        <v>0</v>
      </c>
      <c r="N43" s="17" t="s">
        <v>15</v>
      </c>
      <c r="O43" s="18">
        <v>349</v>
      </c>
      <c r="P43" s="35">
        <v>0</v>
      </c>
      <c r="Q43" s="18">
        <v>366</v>
      </c>
      <c r="R43" s="19">
        <v>1</v>
      </c>
      <c r="S43" s="34">
        <v>359</v>
      </c>
      <c r="T43" s="45">
        <v>1</v>
      </c>
      <c r="U43" s="92">
        <v>426</v>
      </c>
      <c r="V43" s="19">
        <v>0</v>
      </c>
      <c r="W43" s="91">
        <v>403</v>
      </c>
      <c r="X43" s="113">
        <v>0</v>
      </c>
      <c r="Y43" s="92">
        <v>413</v>
      </c>
      <c r="Z43" s="19">
        <v>0</v>
      </c>
      <c r="AA43" s="91">
        <v>390</v>
      </c>
      <c r="AB43" s="113">
        <v>1</v>
      </c>
      <c r="AC43" s="92">
        <v>339</v>
      </c>
      <c r="AD43" s="19">
        <v>4</v>
      </c>
    </row>
    <row r="44" spans="1:30" x14ac:dyDescent="0.25">
      <c r="A44" s="17" t="s">
        <v>18</v>
      </c>
      <c r="B44" s="18">
        <v>196</v>
      </c>
      <c r="C44" s="35">
        <v>3</v>
      </c>
      <c r="D44" s="18">
        <v>203</v>
      </c>
      <c r="E44" s="35">
        <v>2</v>
      </c>
      <c r="F44" s="45">
        <v>178</v>
      </c>
      <c r="G44" s="35">
        <v>0</v>
      </c>
      <c r="H44" s="18">
        <v>216</v>
      </c>
      <c r="I44" s="35">
        <v>2</v>
      </c>
      <c r="J44" s="18">
        <v>255</v>
      </c>
      <c r="K44" s="35">
        <v>0</v>
      </c>
      <c r="L44" s="18">
        <v>267</v>
      </c>
      <c r="M44" s="35">
        <v>2</v>
      </c>
      <c r="N44" s="17" t="s">
        <v>18</v>
      </c>
      <c r="O44" s="18">
        <v>307</v>
      </c>
      <c r="P44" s="35">
        <v>1</v>
      </c>
      <c r="Q44" s="18">
        <v>302</v>
      </c>
      <c r="R44" s="19">
        <v>8</v>
      </c>
      <c r="S44" s="34">
        <v>387</v>
      </c>
      <c r="T44" s="45">
        <v>3</v>
      </c>
      <c r="U44" s="92">
        <v>355</v>
      </c>
      <c r="V44" s="19">
        <v>5</v>
      </c>
      <c r="W44" s="91">
        <v>360</v>
      </c>
      <c r="X44" s="113">
        <v>1</v>
      </c>
      <c r="Y44" s="92">
        <v>327</v>
      </c>
      <c r="Z44" s="19">
        <v>1</v>
      </c>
      <c r="AA44" s="91">
        <v>306</v>
      </c>
      <c r="AB44" s="113">
        <v>0</v>
      </c>
      <c r="AC44" s="92">
        <v>260</v>
      </c>
      <c r="AD44" s="19">
        <v>1</v>
      </c>
    </row>
    <row r="45" spans="1:30" x14ac:dyDescent="0.25">
      <c r="A45" s="17" t="s">
        <v>19</v>
      </c>
      <c r="B45" s="18">
        <v>280</v>
      </c>
      <c r="C45" s="35">
        <v>18</v>
      </c>
      <c r="D45" s="18">
        <v>264</v>
      </c>
      <c r="E45" s="35">
        <v>16</v>
      </c>
      <c r="F45" s="45">
        <v>337</v>
      </c>
      <c r="G45" s="35">
        <v>13</v>
      </c>
      <c r="H45" s="18">
        <v>348</v>
      </c>
      <c r="I45" s="35">
        <v>10</v>
      </c>
      <c r="J45" s="18">
        <v>391</v>
      </c>
      <c r="K45" s="35">
        <v>18</v>
      </c>
      <c r="L45" s="18">
        <v>433</v>
      </c>
      <c r="M45" s="35">
        <v>21</v>
      </c>
      <c r="N45" s="17" t="s">
        <v>19</v>
      </c>
      <c r="O45" s="18">
        <v>458</v>
      </c>
      <c r="P45" s="35">
        <v>12</v>
      </c>
      <c r="Q45" s="18">
        <v>524</v>
      </c>
      <c r="R45" s="19">
        <v>9</v>
      </c>
      <c r="S45" s="34">
        <v>487</v>
      </c>
      <c r="T45" s="45">
        <v>11</v>
      </c>
      <c r="U45" s="92">
        <v>469</v>
      </c>
      <c r="V45" s="19">
        <v>16</v>
      </c>
      <c r="W45" s="91">
        <v>459</v>
      </c>
      <c r="X45" s="113">
        <v>7</v>
      </c>
      <c r="Y45" s="92">
        <v>427</v>
      </c>
      <c r="Z45" s="19">
        <v>0</v>
      </c>
      <c r="AA45" s="91">
        <v>355</v>
      </c>
      <c r="AB45" s="113">
        <v>1</v>
      </c>
      <c r="AC45" s="92">
        <v>333</v>
      </c>
      <c r="AD45" s="19">
        <v>5</v>
      </c>
    </row>
    <row r="46" spans="1:30" x14ac:dyDescent="0.25">
      <c r="A46" s="17" t="s">
        <v>20</v>
      </c>
      <c r="B46" s="18">
        <v>0</v>
      </c>
      <c r="C46" s="35">
        <v>1</v>
      </c>
      <c r="D46" s="18">
        <v>0</v>
      </c>
      <c r="E46" s="35">
        <v>2</v>
      </c>
      <c r="F46" s="45">
        <v>1</v>
      </c>
      <c r="G46" s="35">
        <v>2</v>
      </c>
      <c r="H46" s="18">
        <v>1</v>
      </c>
      <c r="I46" s="35">
        <v>1</v>
      </c>
      <c r="J46" s="18">
        <v>0</v>
      </c>
      <c r="K46" s="35">
        <v>1</v>
      </c>
      <c r="L46" s="18">
        <v>2</v>
      </c>
      <c r="M46" s="35">
        <v>2</v>
      </c>
      <c r="N46" s="17" t="s">
        <v>20</v>
      </c>
      <c r="O46" s="18">
        <v>1</v>
      </c>
      <c r="P46" s="35">
        <v>7</v>
      </c>
      <c r="Q46" s="18">
        <v>1</v>
      </c>
      <c r="R46" s="19">
        <v>1</v>
      </c>
      <c r="S46" s="34">
        <v>0</v>
      </c>
      <c r="T46" s="45">
        <v>6</v>
      </c>
      <c r="U46" s="92">
        <v>0</v>
      </c>
      <c r="V46" s="19">
        <v>10</v>
      </c>
      <c r="W46" s="91">
        <v>0</v>
      </c>
      <c r="X46" s="113">
        <v>9</v>
      </c>
      <c r="Y46" s="92">
        <v>0</v>
      </c>
      <c r="Z46" s="19">
        <v>7</v>
      </c>
      <c r="AA46" s="91">
        <v>1</v>
      </c>
      <c r="AB46" s="113">
        <v>4</v>
      </c>
      <c r="AC46" s="92">
        <v>2</v>
      </c>
      <c r="AD46" s="19">
        <v>7</v>
      </c>
    </row>
    <row r="47" spans="1:30" s="10" customFormat="1" ht="12.75" customHeight="1" x14ac:dyDescent="0.25">
      <c r="A47" s="20" t="s">
        <v>14</v>
      </c>
      <c r="B47" s="21">
        <f>SUM(B42:B46)</f>
        <v>967</v>
      </c>
      <c r="C47" s="38">
        <f>SUM(C42:C46)</f>
        <v>22</v>
      </c>
      <c r="D47" s="21">
        <f>SUM(D42:D46)</f>
        <v>921</v>
      </c>
      <c r="E47" s="38">
        <f>SUM(E42:E46)</f>
        <v>20</v>
      </c>
      <c r="F47" s="46">
        <f>SUM(F42:F46)</f>
        <v>1003</v>
      </c>
      <c r="G47" s="38">
        <f>SUM(G42:G46)</f>
        <v>15</v>
      </c>
      <c r="H47" s="21">
        <f>SUM(H42:H46)</f>
        <v>1031</v>
      </c>
      <c r="I47" s="38">
        <v>14</v>
      </c>
      <c r="J47" s="21">
        <f>SUM(J42:J46)</f>
        <v>1127</v>
      </c>
      <c r="K47" s="38">
        <f>SUM(K42:K46)</f>
        <v>20</v>
      </c>
      <c r="L47" s="21">
        <f>SUM(L42:L46)</f>
        <v>1244</v>
      </c>
      <c r="M47" s="38">
        <f>SUM(M42:M46)</f>
        <v>26</v>
      </c>
      <c r="N47" s="20" t="s">
        <v>14</v>
      </c>
      <c r="O47" s="21">
        <f t="shared" ref="O47:AD47" si="1">SUM(O42:O46)</f>
        <v>1400</v>
      </c>
      <c r="P47" s="38">
        <f t="shared" si="1"/>
        <v>21</v>
      </c>
      <c r="Q47" s="21">
        <f t="shared" si="1"/>
        <v>1547</v>
      </c>
      <c r="R47" s="23">
        <f t="shared" si="1"/>
        <v>20</v>
      </c>
      <c r="S47" s="37">
        <f t="shared" si="1"/>
        <v>1616</v>
      </c>
      <c r="T47" s="46">
        <f t="shared" si="1"/>
        <v>22</v>
      </c>
      <c r="U47" s="93">
        <f t="shared" si="1"/>
        <v>1603</v>
      </c>
      <c r="V47" s="23">
        <f t="shared" si="1"/>
        <v>33</v>
      </c>
      <c r="W47" s="22">
        <f t="shared" si="1"/>
        <v>1640</v>
      </c>
      <c r="X47" s="114">
        <f t="shared" si="1"/>
        <v>23</v>
      </c>
      <c r="Y47" s="93">
        <f t="shared" si="1"/>
        <v>1569</v>
      </c>
      <c r="Z47" s="23">
        <f t="shared" si="1"/>
        <v>8</v>
      </c>
      <c r="AA47" s="22">
        <f t="shared" si="1"/>
        <v>1437</v>
      </c>
      <c r="AB47" s="114">
        <f t="shared" si="1"/>
        <v>6</v>
      </c>
      <c r="AC47" s="93">
        <f t="shared" si="1"/>
        <v>1340</v>
      </c>
      <c r="AD47" s="23">
        <f t="shared" si="1"/>
        <v>19</v>
      </c>
    </row>
    <row r="48" spans="1:30" ht="17.399999999999999" x14ac:dyDescent="0.3">
      <c r="A48" s="31" t="s">
        <v>47</v>
      </c>
      <c r="B48" s="43"/>
      <c r="C48" s="44"/>
      <c r="D48" s="43"/>
      <c r="E48" s="44"/>
      <c r="F48" s="48"/>
      <c r="G48" s="44"/>
      <c r="H48" s="43"/>
      <c r="I48" s="44"/>
      <c r="J48" s="43"/>
      <c r="K48" s="44"/>
      <c r="L48" s="43"/>
      <c r="M48" s="44"/>
      <c r="N48" s="31" t="s">
        <v>38</v>
      </c>
      <c r="O48" s="43"/>
      <c r="P48" s="44"/>
      <c r="Q48" s="43"/>
      <c r="R48" s="44"/>
      <c r="S48" s="32"/>
      <c r="T48" s="32"/>
      <c r="U48" s="43"/>
      <c r="V48" s="44"/>
      <c r="W48" s="32"/>
      <c r="X48" s="32"/>
      <c r="Y48" s="43"/>
      <c r="Z48" s="44"/>
      <c r="AA48" s="32"/>
      <c r="AB48" s="32"/>
      <c r="AC48" s="43"/>
      <c r="AD48" s="44"/>
    </row>
    <row r="49" spans="1:30" x14ac:dyDescent="0.25">
      <c r="A49" s="17" t="s">
        <v>10</v>
      </c>
      <c r="B49" s="18">
        <v>14</v>
      </c>
      <c r="C49" s="35">
        <v>0</v>
      </c>
      <c r="D49" s="18">
        <v>8</v>
      </c>
      <c r="E49" s="35">
        <v>0</v>
      </c>
      <c r="F49" s="45">
        <v>6</v>
      </c>
      <c r="G49" s="35">
        <v>0</v>
      </c>
      <c r="H49" s="18">
        <v>12</v>
      </c>
      <c r="I49" s="35">
        <v>0</v>
      </c>
      <c r="J49" s="18">
        <v>9</v>
      </c>
      <c r="K49" s="35">
        <v>0</v>
      </c>
      <c r="L49" s="18">
        <v>12</v>
      </c>
      <c r="M49" s="35">
        <v>0</v>
      </c>
      <c r="N49" s="17" t="s">
        <v>10</v>
      </c>
      <c r="O49" s="18">
        <v>11</v>
      </c>
      <c r="P49" s="35">
        <v>0</v>
      </c>
      <c r="Q49" s="18">
        <v>15</v>
      </c>
      <c r="R49" s="35">
        <v>0</v>
      </c>
      <c r="S49" s="34">
        <v>5</v>
      </c>
      <c r="T49" s="45">
        <v>0</v>
      </c>
      <c r="U49" s="92">
        <v>7</v>
      </c>
      <c r="V49" s="19">
        <v>0</v>
      </c>
      <c r="W49" s="91">
        <v>9</v>
      </c>
      <c r="X49" s="113">
        <v>0</v>
      </c>
      <c r="Y49" s="92">
        <v>5</v>
      </c>
      <c r="Z49" s="19">
        <v>0</v>
      </c>
      <c r="AA49" s="91">
        <v>4</v>
      </c>
      <c r="AB49" s="113">
        <v>0</v>
      </c>
      <c r="AC49" s="92">
        <v>4</v>
      </c>
      <c r="AD49" s="19">
        <v>0</v>
      </c>
    </row>
    <row r="50" spans="1:30" x14ac:dyDescent="0.25">
      <c r="A50" s="17" t="s">
        <v>15</v>
      </c>
      <c r="B50" s="18">
        <v>7</v>
      </c>
      <c r="C50" s="35">
        <v>0</v>
      </c>
      <c r="D50" s="18">
        <v>4</v>
      </c>
      <c r="E50" s="35">
        <v>0</v>
      </c>
      <c r="F50" s="45">
        <v>9</v>
      </c>
      <c r="G50" s="35">
        <v>1</v>
      </c>
      <c r="H50" s="18">
        <v>9</v>
      </c>
      <c r="I50" s="35">
        <v>1</v>
      </c>
      <c r="J50" s="18">
        <v>11</v>
      </c>
      <c r="K50" s="35">
        <v>0</v>
      </c>
      <c r="L50" s="18">
        <v>7</v>
      </c>
      <c r="M50" s="35">
        <v>0</v>
      </c>
      <c r="N50" s="17" t="s">
        <v>15</v>
      </c>
      <c r="O50" s="18">
        <v>12</v>
      </c>
      <c r="P50" s="35">
        <v>0</v>
      </c>
      <c r="Q50" s="18">
        <v>6</v>
      </c>
      <c r="R50" s="35">
        <v>0</v>
      </c>
      <c r="S50" s="34">
        <v>6</v>
      </c>
      <c r="T50" s="45">
        <v>0</v>
      </c>
      <c r="U50" s="92">
        <v>8</v>
      </c>
      <c r="V50" s="19">
        <v>0</v>
      </c>
      <c r="W50" s="91">
        <v>5</v>
      </c>
      <c r="X50" s="113">
        <v>0</v>
      </c>
      <c r="Y50" s="92">
        <v>3</v>
      </c>
      <c r="Z50" s="19">
        <v>0</v>
      </c>
      <c r="AA50" s="91">
        <v>5</v>
      </c>
      <c r="AB50" s="113">
        <v>0</v>
      </c>
      <c r="AC50" s="92">
        <v>3</v>
      </c>
      <c r="AD50" s="19">
        <v>0</v>
      </c>
    </row>
    <row r="51" spans="1:30" x14ac:dyDescent="0.25">
      <c r="A51" s="17" t="s">
        <v>18</v>
      </c>
      <c r="B51" s="18">
        <v>5</v>
      </c>
      <c r="C51" s="35">
        <v>0</v>
      </c>
      <c r="D51" s="18">
        <v>8</v>
      </c>
      <c r="E51" s="35">
        <v>0</v>
      </c>
      <c r="F51" s="45">
        <v>7</v>
      </c>
      <c r="G51" s="35">
        <v>0</v>
      </c>
      <c r="H51" s="18">
        <v>8</v>
      </c>
      <c r="I51" s="35">
        <v>0</v>
      </c>
      <c r="J51" s="18">
        <v>5</v>
      </c>
      <c r="K51" s="35">
        <v>0</v>
      </c>
      <c r="L51" s="18">
        <v>11</v>
      </c>
      <c r="M51" s="35">
        <v>0</v>
      </c>
      <c r="N51" s="17" t="s">
        <v>18</v>
      </c>
      <c r="O51" s="18">
        <v>7</v>
      </c>
      <c r="P51" s="35">
        <v>0</v>
      </c>
      <c r="Q51" s="18">
        <v>3</v>
      </c>
      <c r="R51" s="35">
        <v>0</v>
      </c>
      <c r="S51" s="34">
        <v>8</v>
      </c>
      <c r="T51" s="45">
        <v>0</v>
      </c>
      <c r="U51" s="92">
        <v>6</v>
      </c>
      <c r="V51" s="19">
        <v>0</v>
      </c>
      <c r="W51" s="91">
        <v>4</v>
      </c>
      <c r="X51" s="113">
        <v>0</v>
      </c>
      <c r="Y51" s="92">
        <v>4</v>
      </c>
      <c r="Z51" s="19">
        <v>0</v>
      </c>
      <c r="AA51" s="91">
        <v>2</v>
      </c>
      <c r="AB51" s="113">
        <v>0</v>
      </c>
      <c r="AC51" s="92">
        <v>4</v>
      </c>
      <c r="AD51" s="19">
        <v>0</v>
      </c>
    </row>
    <row r="52" spans="1:30" x14ac:dyDescent="0.25">
      <c r="A52" s="17" t="s">
        <v>19</v>
      </c>
      <c r="B52" s="18">
        <v>12</v>
      </c>
      <c r="C52" s="35">
        <v>0</v>
      </c>
      <c r="D52" s="18">
        <v>9</v>
      </c>
      <c r="E52" s="35">
        <v>1</v>
      </c>
      <c r="F52" s="45">
        <v>14</v>
      </c>
      <c r="G52" s="35">
        <v>0</v>
      </c>
      <c r="H52" s="18">
        <v>10</v>
      </c>
      <c r="I52" s="35">
        <v>0</v>
      </c>
      <c r="J52" s="18">
        <v>15</v>
      </c>
      <c r="K52" s="35">
        <v>0</v>
      </c>
      <c r="L52" s="18">
        <v>8</v>
      </c>
      <c r="M52" s="35">
        <v>0</v>
      </c>
      <c r="N52" s="17" t="s">
        <v>19</v>
      </c>
      <c r="O52" s="18">
        <v>7</v>
      </c>
      <c r="P52" s="35">
        <v>0</v>
      </c>
      <c r="Q52" s="18">
        <v>14</v>
      </c>
      <c r="R52" s="35">
        <v>0</v>
      </c>
      <c r="S52" s="34">
        <v>8</v>
      </c>
      <c r="T52" s="45">
        <v>0</v>
      </c>
      <c r="U52" s="92">
        <v>3</v>
      </c>
      <c r="V52" s="19">
        <v>0</v>
      </c>
      <c r="W52" s="91">
        <v>5</v>
      </c>
      <c r="X52" s="113">
        <v>0</v>
      </c>
      <c r="Y52" s="92">
        <v>4</v>
      </c>
      <c r="Z52" s="19">
        <v>0</v>
      </c>
      <c r="AA52" s="91">
        <v>7</v>
      </c>
      <c r="AB52" s="113">
        <v>0</v>
      </c>
      <c r="AC52" s="92">
        <v>5</v>
      </c>
      <c r="AD52" s="19">
        <v>0</v>
      </c>
    </row>
    <row r="53" spans="1:30" x14ac:dyDescent="0.25">
      <c r="A53" s="17" t="s">
        <v>20</v>
      </c>
      <c r="B53" s="18">
        <v>0</v>
      </c>
      <c r="C53" s="35">
        <v>0</v>
      </c>
      <c r="D53" s="18">
        <v>0</v>
      </c>
      <c r="E53" s="35">
        <v>0</v>
      </c>
      <c r="F53" s="45">
        <v>0</v>
      </c>
      <c r="G53" s="35">
        <v>0</v>
      </c>
      <c r="H53" s="18">
        <v>0</v>
      </c>
      <c r="I53" s="35">
        <v>0</v>
      </c>
      <c r="J53" s="18">
        <v>0</v>
      </c>
      <c r="K53" s="35">
        <v>0</v>
      </c>
      <c r="L53" s="18">
        <v>0</v>
      </c>
      <c r="M53" s="35">
        <v>0</v>
      </c>
      <c r="N53" s="17" t="s">
        <v>20</v>
      </c>
      <c r="O53" s="18">
        <v>0</v>
      </c>
      <c r="P53" s="35">
        <v>1</v>
      </c>
      <c r="Q53" s="18">
        <v>0</v>
      </c>
      <c r="R53" s="35">
        <v>0</v>
      </c>
      <c r="S53" s="34">
        <v>0</v>
      </c>
      <c r="T53" s="45">
        <v>0</v>
      </c>
      <c r="U53" s="92">
        <v>0</v>
      </c>
      <c r="V53" s="19">
        <v>0</v>
      </c>
      <c r="W53" s="91">
        <v>0</v>
      </c>
      <c r="X53" s="113">
        <v>0</v>
      </c>
      <c r="Y53" s="92">
        <v>0</v>
      </c>
      <c r="Z53" s="19">
        <v>0</v>
      </c>
      <c r="AA53" s="91">
        <v>0</v>
      </c>
      <c r="AB53" s="113">
        <v>0</v>
      </c>
      <c r="AC53" s="92">
        <v>0</v>
      </c>
      <c r="AD53" s="19">
        <v>0</v>
      </c>
    </row>
    <row r="54" spans="1:30" s="10" customFormat="1" ht="12.75" customHeight="1" x14ac:dyDescent="0.25">
      <c r="A54" s="20" t="s">
        <v>14</v>
      </c>
      <c r="B54" s="21">
        <f>SUM(B49:B53)</f>
        <v>38</v>
      </c>
      <c r="C54" s="38">
        <v>0</v>
      </c>
      <c r="D54" s="21">
        <f>SUM(D49:D53)</f>
        <v>29</v>
      </c>
      <c r="E54" s="38">
        <v>1</v>
      </c>
      <c r="F54" s="46">
        <f>SUM(F49:F53)</f>
        <v>36</v>
      </c>
      <c r="G54" s="38">
        <f>SUM(G49:G53)</f>
        <v>1</v>
      </c>
      <c r="H54" s="21">
        <f>SUM(H49:H53)</f>
        <v>39</v>
      </c>
      <c r="I54" s="38">
        <v>1</v>
      </c>
      <c r="J54" s="21">
        <f>SUM(J49:J53)</f>
        <v>40</v>
      </c>
      <c r="K54" s="38">
        <v>0</v>
      </c>
      <c r="L54" s="21">
        <f>SUM(L49:L53)</f>
        <v>38</v>
      </c>
      <c r="M54" s="38">
        <v>0</v>
      </c>
      <c r="N54" s="20" t="s">
        <v>14</v>
      </c>
      <c r="O54" s="21">
        <f>SUM(O49:O53)</f>
        <v>37</v>
      </c>
      <c r="P54" s="38">
        <f>SUM(P49:P53)</f>
        <v>1</v>
      </c>
      <c r="Q54" s="21">
        <f>SUM(Q49:Q53)</f>
        <v>38</v>
      </c>
      <c r="R54" s="38">
        <v>0</v>
      </c>
      <c r="S54" s="37">
        <f>SUM(S49:S53)</f>
        <v>27</v>
      </c>
      <c r="T54" s="46">
        <v>0</v>
      </c>
      <c r="U54" s="93">
        <f>SUM(U49:U53)</f>
        <v>24</v>
      </c>
      <c r="V54" s="23">
        <v>0</v>
      </c>
      <c r="W54" s="22">
        <f>SUM(W49:W53)</f>
        <v>23</v>
      </c>
      <c r="X54" s="114">
        <v>0</v>
      </c>
      <c r="Y54" s="93">
        <f>SUM(Y49:Y53)</f>
        <v>16</v>
      </c>
      <c r="Z54" s="23">
        <v>0</v>
      </c>
      <c r="AA54" s="22">
        <f>SUM(AA49:AA53)</f>
        <v>18</v>
      </c>
      <c r="AB54" s="114">
        <v>0</v>
      </c>
      <c r="AC54" s="93">
        <f>SUM(AC49:AC53)</f>
        <v>16</v>
      </c>
      <c r="AD54" s="23">
        <v>0</v>
      </c>
    </row>
    <row r="55" spans="1:30" ht="17.399999999999999" x14ac:dyDescent="0.3">
      <c r="A55" s="31" t="s">
        <v>48</v>
      </c>
      <c r="B55" s="43"/>
      <c r="C55" s="44"/>
      <c r="D55" s="43"/>
      <c r="E55" s="44"/>
      <c r="F55" s="48"/>
      <c r="G55" s="44"/>
      <c r="H55" s="43"/>
      <c r="I55" s="44"/>
      <c r="J55" s="43"/>
      <c r="K55" s="44"/>
      <c r="L55" s="43"/>
      <c r="M55" s="44"/>
      <c r="N55" s="31"/>
      <c r="O55" s="43"/>
      <c r="P55" s="44"/>
      <c r="Q55" s="43"/>
      <c r="R55" s="44"/>
      <c r="S55" s="32"/>
      <c r="T55" s="32"/>
      <c r="U55" s="43"/>
      <c r="V55" s="44"/>
      <c r="W55" s="32"/>
      <c r="X55" s="32"/>
      <c r="Y55" s="43"/>
      <c r="Z55" s="44"/>
      <c r="AA55" s="32"/>
      <c r="AB55" s="32"/>
      <c r="AC55" s="43"/>
      <c r="AD55" s="44"/>
    </row>
    <row r="56" spans="1:30" x14ac:dyDescent="0.25">
      <c r="A56" s="17" t="s">
        <v>10</v>
      </c>
      <c r="B56" s="18">
        <v>0</v>
      </c>
      <c r="C56" s="35">
        <v>0</v>
      </c>
      <c r="D56" s="18">
        <v>0</v>
      </c>
      <c r="E56" s="35">
        <v>0</v>
      </c>
      <c r="F56" s="45">
        <v>1</v>
      </c>
      <c r="G56" s="35">
        <v>0</v>
      </c>
      <c r="H56" s="18">
        <v>0</v>
      </c>
      <c r="I56" s="35">
        <v>0</v>
      </c>
      <c r="J56" s="18">
        <v>0</v>
      </c>
      <c r="K56" s="35">
        <v>0</v>
      </c>
      <c r="L56" s="18">
        <v>0</v>
      </c>
      <c r="M56" s="35">
        <v>0</v>
      </c>
      <c r="N56" s="17"/>
      <c r="O56" s="18"/>
      <c r="P56" s="35"/>
      <c r="Q56" s="18"/>
      <c r="R56" s="35"/>
      <c r="S56" s="34"/>
      <c r="T56" s="45"/>
      <c r="U56" s="92"/>
      <c r="V56" s="19"/>
      <c r="W56" s="91"/>
      <c r="X56" s="113"/>
      <c r="Y56" s="92"/>
      <c r="Z56" s="19"/>
      <c r="AA56" s="91"/>
      <c r="AB56" s="113"/>
      <c r="AC56" s="92"/>
      <c r="AD56" s="19"/>
    </row>
    <row r="57" spans="1:30" x14ac:dyDescent="0.25">
      <c r="A57" s="17" t="s">
        <v>15</v>
      </c>
      <c r="B57" s="18">
        <v>0</v>
      </c>
      <c r="C57" s="35">
        <v>0</v>
      </c>
      <c r="D57" s="18">
        <v>0</v>
      </c>
      <c r="E57" s="35">
        <v>0</v>
      </c>
      <c r="F57" s="45">
        <v>0</v>
      </c>
      <c r="G57" s="35">
        <v>0</v>
      </c>
      <c r="H57" s="18">
        <v>0</v>
      </c>
      <c r="I57" s="35">
        <v>0</v>
      </c>
      <c r="J57" s="18">
        <v>0</v>
      </c>
      <c r="K57" s="35">
        <v>0</v>
      </c>
      <c r="L57" s="18">
        <v>0</v>
      </c>
      <c r="M57" s="35">
        <v>0</v>
      </c>
      <c r="N57" s="17"/>
      <c r="O57" s="18"/>
      <c r="P57" s="35"/>
      <c r="Q57" s="18"/>
      <c r="R57" s="35"/>
      <c r="S57" s="34"/>
      <c r="T57" s="45"/>
      <c r="U57" s="92"/>
      <c r="V57" s="19"/>
      <c r="W57" s="91"/>
      <c r="X57" s="113"/>
      <c r="Y57" s="92"/>
      <c r="Z57" s="19"/>
      <c r="AA57" s="91"/>
      <c r="AB57" s="113"/>
      <c r="AC57" s="92"/>
      <c r="AD57" s="19"/>
    </row>
    <row r="58" spans="1:30" x14ac:dyDescent="0.25">
      <c r="A58" s="17" t="s">
        <v>18</v>
      </c>
      <c r="B58" s="18">
        <v>0</v>
      </c>
      <c r="C58" s="35">
        <v>0</v>
      </c>
      <c r="D58" s="18">
        <v>1</v>
      </c>
      <c r="E58" s="35">
        <v>0</v>
      </c>
      <c r="F58" s="45">
        <v>0</v>
      </c>
      <c r="G58" s="35">
        <v>0</v>
      </c>
      <c r="H58" s="18">
        <v>0</v>
      </c>
      <c r="I58" s="35">
        <v>0</v>
      </c>
      <c r="J58" s="18">
        <v>0</v>
      </c>
      <c r="K58" s="35">
        <v>0</v>
      </c>
      <c r="L58" s="18">
        <v>1</v>
      </c>
      <c r="M58" s="35">
        <v>0</v>
      </c>
      <c r="N58" s="17"/>
      <c r="O58" s="18"/>
      <c r="P58" s="35"/>
      <c r="Q58" s="18"/>
      <c r="R58" s="35"/>
      <c r="S58" s="34"/>
      <c r="T58" s="45"/>
      <c r="U58" s="92"/>
      <c r="V58" s="19"/>
      <c r="W58" s="91"/>
      <c r="X58" s="113"/>
      <c r="Y58" s="92"/>
      <c r="Z58" s="19"/>
      <c r="AA58" s="91"/>
      <c r="AB58" s="113"/>
      <c r="AC58" s="92"/>
      <c r="AD58" s="19"/>
    </row>
    <row r="59" spans="1:30" x14ac:dyDescent="0.25">
      <c r="A59" s="17" t="s">
        <v>19</v>
      </c>
      <c r="B59" s="18">
        <v>0</v>
      </c>
      <c r="C59" s="35">
        <v>1</v>
      </c>
      <c r="D59" s="18">
        <v>0</v>
      </c>
      <c r="E59" s="35">
        <v>0</v>
      </c>
      <c r="F59" s="45">
        <v>0</v>
      </c>
      <c r="G59" s="35">
        <v>0</v>
      </c>
      <c r="H59" s="18">
        <v>0</v>
      </c>
      <c r="I59" s="35">
        <v>0</v>
      </c>
      <c r="J59" s="18">
        <v>1</v>
      </c>
      <c r="K59" s="35">
        <v>0</v>
      </c>
      <c r="L59" s="18">
        <v>1</v>
      </c>
      <c r="M59" s="35">
        <v>0</v>
      </c>
      <c r="N59" s="17"/>
      <c r="O59" s="18"/>
      <c r="P59" s="35"/>
      <c r="Q59" s="18"/>
      <c r="R59" s="35"/>
      <c r="S59" s="34"/>
      <c r="T59" s="45"/>
      <c r="U59" s="92"/>
      <c r="V59" s="19"/>
      <c r="W59" s="91"/>
      <c r="X59" s="113"/>
      <c r="Y59" s="92"/>
      <c r="Z59" s="19"/>
      <c r="AA59" s="91"/>
      <c r="AB59" s="113"/>
      <c r="AC59" s="92"/>
      <c r="AD59" s="19"/>
    </row>
    <row r="60" spans="1:30" x14ac:dyDescent="0.25">
      <c r="A60" s="17" t="s">
        <v>20</v>
      </c>
      <c r="B60" s="18">
        <v>0</v>
      </c>
      <c r="C60" s="35">
        <v>0</v>
      </c>
      <c r="D60" s="18">
        <v>0</v>
      </c>
      <c r="E60" s="35">
        <v>0</v>
      </c>
      <c r="F60" s="45">
        <v>0</v>
      </c>
      <c r="G60" s="35">
        <v>0</v>
      </c>
      <c r="H60" s="18">
        <v>0</v>
      </c>
      <c r="I60" s="35">
        <v>0</v>
      </c>
      <c r="J60" s="18">
        <v>0</v>
      </c>
      <c r="K60" s="35">
        <v>0</v>
      </c>
      <c r="L60" s="18">
        <v>0</v>
      </c>
      <c r="M60" s="35">
        <v>0</v>
      </c>
      <c r="N60" s="17"/>
      <c r="O60" s="18"/>
      <c r="P60" s="35"/>
      <c r="Q60" s="18"/>
      <c r="R60" s="35"/>
      <c r="S60" s="34"/>
      <c r="T60" s="45"/>
      <c r="U60" s="92"/>
      <c r="V60" s="19"/>
      <c r="W60" s="91"/>
      <c r="X60" s="113"/>
      <c r="Y60" s="92"/>
      <c r="Z60" s="19"/>
      <c r="AA60" s="91"/>
      <c r="AB60" s="113"/>
      <c r="AC60" s="92"/>
      <c r="AD60" s="19"/>
    </row>
    <row r="61" spans="1:30" s="10" customFormat="1" ht="12.75" customHeight="1" x14ac:dyDescent="0.25">
      <c r="A61" s="20" t="s">
        <v>14</v>
      </c>
      <c r="B61" s="21">
        <v>0</v>
      </c>
      <c r="C61" s="38">
        <f>SUM(C56:C60)</f>
        <v>1</v>
      </c>
      <c r="D61" s="21">
        <v>1</v>
      </c>
      <c r="E61" s="38">
        <v>0</v>
      </c>
      <c r="F61" s="46">
        <f>SUM(F56:F60)</f>
        <v>1</v>
      </c>
      <c r="G61" s="38">
        <v>0</v>
      </c>
      <c r="H61" s="21">
        <v>0</v>
      </c>
      <c r="I61" s="38">
        <v>0</v>
      </c>
      <c r="J61" s="21">
        <v>1</v>
      </c>
      <c r="K61" s="38">
        <v>0</v>
      </c>
      <c r="L61" s="21">
        <f>SUM(L56:L60)</f>
        <v>2</v>
      </c>
      <c r="M61" s="38">
        <v>0</v>
      </c>
      <c r="N61" s="20"/>
      <c r="O61" s="21"/>
      <c r="P61" s="38"/>
      <c r="Q61" s="21"/>
      <c r="R61" s="38"/>
      <c r="S61" s="37"/>
      <c r="T61" s="46"/>
      <c r="U61" s="93"/>
      <c r="V61" s="23"/>
      <c r="W61" s="22"/>
      <c r="X61" s="114"/>
      <c r="Y61" s="93"/>
      <c r="Z61" s="23"/>
      <c r="AA61" s="22"/>
      <c r="AB61" s="114"/>
      <c r="AC61" s="93"/>
      <c r="AD61" s="23"/>
    </row>
    <row r="62" spans="1:30" ht="17.399999999999999" x14ac:dyDescent="0.3">
      <c r="A62" s="31" t="s">
        <v>39</v>
      </c>
      <c r="B62" s="43"/>
      <c r="C62" s="44"/>
      <c r="D62" s="43"/>
      <c r="E62" s="44"/>
      <c r="F62" s="48"/>
      <c r="G62" s="44"/>
      <c r="H62" s="43"/>
      <c r="I62" s="44"/>
      <c r="J62" s="43"/>
      <c r="K62" s="44"/>
      <c r="L62" s="43"/>
      <c r="M62" s="44"/>
      <c r="N62" s="31"/>
      <c r="O62" s="43"/>
      <c r="P62" s="44"/>
      <c r="Q62" s="43"/>
      <c r="R62" s="44"/>
      <c r="S62" s="32"/>
      <c r="T62" s="32"/>
      <c r="U62" s="43"/>
      <c r="V62" s="44"/>
      <c r="W62" s="32"/>
      <c r="X62" s="32"/>
      <c r="Y62" s="43"/>
      <c r="Z62" s="44"/>
      <c r="AA62" s="32"/>
      <c r="AB62" s="32"/>
      <c r="AC62" s="43"/>
      <c r="AD62" s="44"/>
    </row>
    <row r="63" spans="1:30" x14ac:dyDescent="0.25">
      <c r="A63" s="17" t="s">
        <v>10</v>
      </c>
      <c r="B63" s="18">
        <v>16</v>
      </c>
      <c r="C63" s="35">
        <v>0</v>
      </c>
      <c r="D63" s="18">
        <v>22</v>
      </c>
      <c r="E63" s="35">
        <v>0</v>
      </c>
      <c r="F63" s="45">
        <v>9</v>
      </c>
      <c r="G63" s="35">
        <v>0</v>
      </c>
      <c r="H63" s="18">
        <v>6</v>
      </c>
      <c r="I63" s="35">
        <v>1</v>
      </c>
      <c r="J63" s="18">
        <v>20</v>
      </c>
      <c r="K63" s="35">
        <v>3</v>
      </c>
      <c r="L63" s="18">
        <v>5</v>
      </c>
      <c r="M63" s="35">
        <v>2</v>
      </c>
      <c r="N63" s="17" t="s">
        <v>10</v>
      </c>
      <c r="O63" s="18">
        <v>6</v>
      </c>
      <c r="P63" s="35">
        <v>0</v>
      </c>
      <c r="Q63" s="18">
        <v>5</v>
      </c>
      <c r="R63" s="35">
        <v>1</v>
      </c>
      <c r="S63" s="34">
        <v>5</v>
      </c>
      <c r="T63" s="45">
        <v>0</v>
      </c>
      <c r="U63" s="92">
        <v>12</v>
      </c>
      <c r="V63" s="19">
        <v>0</v>
      </c>
      <c r="W63" s="91">
        <v>27</v>
      </c>
      <c r="X63" s="113">
        <v>0</v>
      </c>
      <c r="Y63" s="92">
        <v>17</v>
      </c>
      <c r="Z63" s="19">
        <v>0</v>
      </c>
      <c r="AA63" s="91">
        <v>3</v>
      </c>
      <c r="AB63" s="113">
        <v>0</v>
      </c>
      <c r="AC63" s="92">
        <v>14</v>
      </c>
      <c r="AD63" s="19">
        <v>0</v>
      </c>
    </row>
    <row r="64" spans="1:30" x14ac:dyDescent="0.25">
      <c r="A64" s="17" t="s">
        <v>15</v>
      </c>
      <c r="B64" s="18">
        <v>20</v>
      </c>
      <c r="C64" s="35">
        <v>0</v>
      </c>
      <c r="D64" s="18">
        <v>17</v>
      </c>
      <c r="E64" s="35">
        <v>0</v>
      </c>
      <c r="F64" s="45">
        <v>9</v>
      </c>
      <c r="G64" s="35">
        <v>0</v>
      </c>
      <c r="H64" s="18">
        <v>18</v>
      </c>
      <c r="I64" s="35">
        <v>1</v>
      </c>
      <c r="J64" s="18">
        <v>7</v>
      </c>
      <c r="K64" s="35">
        <v>0</v>
      </c>
      <c r="L64" s="18">
        <v>3</v>
      </c>
      <c r="M64" s="35">
        <v>1</v>
      </c>
      <c r="N64" s="17" t="s">
        <v>15</v>
      </c>
      <c r="O64" s="18">
        <v>6</v>
      </c>
      <c r="P64" s="35">
        <v>0</v>
      </c>
      <c r="Q64" s="18">
        <v>4</v>
      </c>
      <c r="R64" s="35">
        <v>0</v>
      </c>
      <c r="S64" s="34">
        <v>14</v>
      </c>
      <c r="T64" s="45">
        <v>0</v>
      </c>
      <c r="U64" s="92">
        <v>9</v>
      </c>
      <c r="V64" s="19">
        <v>0</v>
      </c>
      <c r="W64" s="91">
        <v>18</v>
      </c>
      <c r="X64" s="113">
        <v>0</v>
      </c>
      <c r="Y64" s="92">
        <v>5</v>
      </c>
      <c r="Z64" s="19">
        <v>0</v>
      </c>
      <c r="AA64" s="91">
        <v>14</v>
      </c>
      <c r="AB64" s="113">
        <v>0</v>
      </c>
      <c r="AC64" s="92">
        <v>23</v>
      </c>
      <c r="AD64" s="19">
        <v>0</v>
      </c>
    </row>
    <row r="65" spans="1:30" x14ac:dyDescent="0.25">
      <c r="A65" s="17" t="s">
        <v>18</v>
      </c>
      <c r="B65" s="18">
        <v>18</v>
      </c>
      <c r="C65" s="35">
        <v>0</v>
      </c>
      <c r="D65" s="18">
        <v>11</v>
      </c>
      <c r="E65" s="35">
        <v>0</v>
      </c>
      <c r="F65" s="45">
        <v>14</v>
      </c>
      <c r="G65" s="35">
        <v>0</v>
      </c>
      <c r="H65" s="18">
        <v>7</v>
      </c>
      <c r="I65" s="35">
        <v>1</v>
      </c>
      <c r="J65" s="18">
        <v>4</v>
      </c>
      <c r="K65" s="35">
        <v>0</v>
      </c>
      <c r="L65" s="18">
        <v>3</v>
      </c>
      <c r="M65" s="35">
        <v>0</v>
      </c>
      <c r="N65" s="17" t="s">
        <v>18</v>
      </c>
      <c r="O65" s="18">
        <v>5</v>
      </c>
      <c r="P65" s="35">
        <v>0</v>
      </c>
      <c r="Q65" s="18">
        <v>10</v>
      </c>
      <c r="R65" s="35">
        <v>0</v>
      </c>
      <c r="S65" s="34">
        <v>8</v>
      </c>
      <c r="T65" s="45">
        <v>0</v>
      </c>
      <c r="U65" s="92">
        <v>9</v>
      </c>
      <c r="V65" s="19">
        <v>0</v>
      </c>
      <c r="W65" s="91">
        <v>4</v>
      </c>
      <c r="X65" s="113">
        <v>0</v>
      </c>
      <c r="Y65" s="92">
        <v>7</v>
      </c>
      <c r="Z65" s="19">
        <v>0</v>
      </c>
      <c r="AA65" s="91">
        <v>24</v>
      </c>
      <c r="AB65" s="113">
        <v>0</v>
      </c>
      <c r="AC65" s="92">
        <v>26</v>
      </c>
      <c r="AD65" s="19">
        <v>0</v>
      </c>
    </row>
    <row r="66" spans="1:30" x14ac:dyDescent="0.25">
      <c r="A66" s="17" t="s">
        <v>19</v>
      </c>
      <c r="B66" s="18">
        <v>13</v>
      </c>
      <c r="C66" s="35">
        <v>1</v>
      </c>
      <c r="D66" s="18">
        <v>19</v>
      </c>
      <c r="E66" s="35">
        <v>0</v>
      </c>
      <c r="F66" s="45">
        <v>10</v>
      </c>
      <c r="G66" s="35">
        <v>0</v>
      </c>
      <c r="H66" s="18">
        <v>5</v>
      </c>
      <c r="I66" s="35">
        <v>0</v>
      </c>
      <c r="J66" s="18">
        <v>7</v>
      </c>
      <c r="K66" s="35">
        <v>1</v>
      </c>
      <c r="L66" s="18">
        <v>9</v>
      </c>
      <c r="M66" s="35">
        <v>0</v>
      </c>
      <c r="N66" s="17" t="s">
        <v>19</v>
      </c>
      <c r="O66" s="18">
        <v>12</v>
      </c>
      <c r="P66" s="35">
        <v>2</v>
      </c>
      <c r="Q66" s="18">
        <v>12</v>
      </c>
      <c r="R66" s="35">
        <v>0</v>
      </c>
      <c r="S66" s="34">
        <v>12</v>
      </c>
      <c r="T66" s="45">
        <v>0</v>
      </c>
      <c r="U66" s="92">
        <v>7</v>
      </c>
      <c r="V66" s="19">
        <v>0</v>
      </c>
      <c r="W66" s="91">
        <v>21</v>
      </c>
      <c r="X66" s="113">
        <v>2</v>
      </c>
      <c r="Y66" s="92">
        <v>36</v>
      </c>
      <c r="Z66" s="19">
        <v>0</v>
      </c>
      <c r="AA66" s="91">
        <v>35</v>
      </c>
      <c r="AB66" s="113">
        <v>0</v>
      </c>
      <c r="AC66" s="92">
        <v>33</v>
      </c>
      <c r="AD66" s="19">
        <v>1</v>
      </c>
    </row>
    <row r="67" spans="1:30" x14ac:dyDescent="0.25">
      <c r="A67" s="17" t="s">
        <v>20</v>
      </c>
      <c r="B67" s="18">
        <v>0</v>
      </c>
      <c r="C67" s="35">
        <v>6</v>
      </c>
      <c r="D67" s="18">
        <v>0</v>
      </c>
      <c r="E67" s="35">
        <v>3</v>
      </c>
      <c r="F67" s="45">
        <v>0</v>
      </c>
      <c r="G67" s="35">
        <v>9</v>
      </c>
      <c r="H67" s="18">
        <v>0</v>
      </c>
      <c r="I67" s="35">
        <v>10</v>
      </c>
      <c r="J67" s="18">
        <v>0</v>
      </c>
      <c r="K67" s="35">
        <v>16</v>
      </c>
      <c r="L67" s="18">
        <v>1</v>
      </c>
      <c r="M67" s="35">
        <v>10</v>
      </c>
      <c r="N67" s="17" t="s">
        <v>20</v>
      </c>
      <c r="O67" s="18">
        <v>0</v>
      </c>
      <c r="P67" s="35">
        <v>6</v>
      </c>
      <c r="Q67" s="18">
        <v>0</v>
      </c>
      <c r="R67" s="35">
        <v>10</v>
      </c>
      <c r="S67" s="34">
        <v>0</v>
      </c>
      <c r="T67" s="45">
        <v>14</v>
      </c>
      <c r="U67" s="92">
        <v>0</v>
      </c>
      <c r="V67" s="19">
        <v>10</v>
      </c>
      <c r="W67" s="91">
        <v>0</v>
      </c>
      <c r="X67" s="113">
        <v>10</v>
      </c>
      <c r="Y67" s="92">
        <v>0</v>
      </c>
      <c r="Z67" s="19">
        <v>4</v>
      </c>
      <c r="AA67" s="91">
        <v>0</v>
      </c>
      <c r="AB67" s="113">
        <v>6</v>
      </c>
      <c r="AC67" s="92">
        <v>2</v>
      </c>
      <c r="AD67" s="19">
        <v>15</v>
      </c>
    </row>
    <row r="68" spans="1:30" s="10" customFormat="1" ht="12.75" customHeight="1" x14ac:dyDescent="0.25">
      <c r="A68" s="20" t="s">
        <v>14</v>
      </c>
      <c r="B68" s="21">
        <f>SUM(B63:B67)</f>
        <v>67</v>
      </c>
      <c r="C68" s="38">
        <f>SUM(C63:C67)</f>
        <v>7</v>
      </c>
      <c r="D68" s="21">
        <f>SUM(D63:D67)</f>
        <v>69</v>
      </c>
      <c r="E68" s="38">
        <v>3</v>
      </c>
      <c r="F68" s="46">
        <f>SUM(F63:F67)</f>
        <v>42</v>
      </c>
      <c r="G68" s="38">
        <f>SUM(G63:G67)</f>
        <v>9</v>
      </c>
      <c r="H68" s="21">
        <f>SUM(H63:H67)</f>
        <v>36</v>
      </c>
      <c r="I68" s="38">
        <v>13</v>
      </c>
      <c r="J68" s="21">
        <f>SUM(J63:J67)</f>
        <v>38</v>
      </c>
      <c r="K68" s="38">
        <f>SUM(K63:K67)</f>
        <v>20</v>
      </c>
      <c r="L68" s="21">
        <f>SUM(L63:L67)</f>
        <v>21</v>
      </c>
      <c r="M68" s="38">
        <f>SUM(M63:M67)</f>
        <v>13</v>
      </c>
      <c r="N68" s="20" t="s">
        <v>14</v>
      </c>
      <c r="O68" s="21">
        <f t="shared" ref="O68:AD68" si="2">SUM(O63:O67)</f>
        <v>29</v>
      </c>
      <c r="P68" s="38">
        <f t="shared" si="2"/>
        <v>8</v>
      </c>
      <c r="Q68" s="21">
        <f t="shared" si="2"/>
        <v>31</v>
      </c>
      <c r="R68" s="38">
        <f t="shared" si="2"/>
        <v>11</v>
      </c>
      <c r="S68" s="37">
        <f t="shared" si="2"/>
        <v>39</v>
      </c>
      <c r="T68" s="46">
        <f t="shared" si="2"/>
        <v>14</v>
      </c>
      <c r="U68" s="93">
        <f t="shared" si="2"/>
        <v>37</v>
      </c>
      <c r="V68" s="23">
        <f t="shared" si="2"/>
        <v>10</v>
      </c>
      <c r="W68" s="22">
        <f t="shared" si="2"/>
        <v>70</v>
      </c>
      <c r="X68" s="114">
        <f t="shared" si="2"/>
        <v>12</v>
      </c>
      <c r="Y68" s="93">
        <f t="shared" si="2"/>
        <v>65</v>
      </c>
      <c r="Z68" s="23">
        <f t="shared" si="2"/>
        <v>4</v>
      </c>
      <c r="AA68" s="22">
        <f t="shared" si="2"/>
        <v>76</v>
      </c>
      <c r="AB68" s="114">
        <f t="shared" si="2"/>
        <v>6</v>
      </c>
      <c r="AC68" s="93">
        <f t="shared" si="2"/>
        <v>98</v>
      </c>
      <c r="AD68" s="23">
        <f t="shared" si="2"/>
        <v>16</v>
      </c>
    </row>
    <row r="69" spans="1:30" ht="12.75" customHeight="1" x14ac:dyDescent="0.25">
      <c r="A69" s="24" t="s">
        <v>25</v>
      </c>
      <c r="B69" s="25">
        <f>B68+B61+B54+B47+B40+B33+B26+B19+B12</f>
        <v>1269</v>
      </c>
      <c r="C69" s="39">
        <f>C68+C61+C54+C47+C40+C33+C26+C19+C12</f>
        <v>36</v>
      </c>
      <c r="D69" s="25">
        <f>D12+D19+D26+D33+D40+D47+D54+D61+D68</f>
        <v>1158</v>
      </c>
      <c r="E69" s="39">
        <f>E12+E19+E26+E33+E40+E47+E54+E61+E68</f>
        <v>32</v>
      </c>
      <c r="F69" s="47">
        <f t="shared" ref="F69:M69" si="3">F12+F19+F26+F33+F40+F47+F54+F61+F68</f>
        <v>1219</v>
      </c>
      <c r="G69" s="39">
        <f t="shared" si="3"/>
        <v>30</v>
      </c>
      <c r="H69" s="47">
        <f t="shared" si="3"/>
        <v>1266</v>
      </c>
      <c r="I69" s="39">
        <f t="shared" si="3"/>
        <v>33</v>
      </c>
      <c r="J69" s="47">
        <f t="shared" si="3"/>
        <v>1375</v>
      </c>
      <c r="K69" s="39">
        <f t="shared" si="3"/>
        <v>45</v>
      </c>
      <c r="L69" s="47">
        <f t="shared" si="3"/>
        <v>1469</v>
      </c>
      <c r="M69" s="39">
        <f t="shared" si="3"/>
        <v>45</v>
      </c>
      <c r="N69" s="24" t="s">
        <v>25</v>
      </c>
      <c r="O69" s="25">
        <f t="shared" ref="O69:AD69" si="4">O68+O54+O47+O40+O33+O26+O19+O12</f>
        <v>1614</v>
      </c>
      <c r="P69" s="39">
        <f t="shared" si="4"/>
        <v>33</v>
      </c>
      <c r="Q69" s="47">
        <f t="shared" si="4"/>
        <v>1737</v>
      </c>
      <c r="R69" s="39">
        <f t="shared" si="4"/>
        <v>34</v>
      </c>
      <c r="S69" s="47">
        <f t="shared" si="4"/>
        <v>1810</v>
      </c>
      <c r="T69" s="39">
        <f t="shared" si="4"/>
        <v>36</v>
      </c>
      <c r="U69" s="47">
        <f t="shared" si="4"/>
        <v>1805</v>
      </c>
      <c r="V69" s="39">
        <f t="shared" si="4"/>
        <v>50</v>
      </c>
      <c r="W69" s="47">
        <f t="shared" si="4"/>
        <v>1858</v>
      </c>
      <c r="X69" s="39">
        <f t="shared" si="4"/>
        <v>35</v>
      </c>
      <c r="Y69" s="47">
        <f t="shared" si="4"/>
        <v>1769</v>
      </c>
      <c r="Z69" s="39">
        <f t="shared" si="4"/>
        <v>18</v>
      </c>
      <c r="AA69" s="47">
        <f t="shared" si="4"/>
        <v>1636</v>
      </c>
      <c r="AB69" s="39">
        <f t="shared" si="4"/>
        <v>17</v>
      </c>
      <c r="AC69" s="47">
        <f t="shared" si="4"/>
        <v>1549</v>
      </c>
      <c r="AD69" s="39">
        <f t="shared" si="4"/>
        <v>37</v>
      </c>
    </row>
    <row r="70" spans="1:30" s="10" customFormat="1" ht="13.8" thickBot="1" x14ac:dyDescent="0.3">
      <c r="A70" s="26" t="s">
        <v>26</v>
      </c>
      <c r="B70" s="138"/>
      <c r="C70" s="135"/>
      <c r="D70" s="138">
        <v>1190</v>
      </c>
      <c r="E70" s="135"/>
      <c r="F70" s="148">
        <f>F69+G69</f>
        <v>1249</v>
      </c>
      <c r="G70" s="145"/>
      <c r="H70" s="144">
        <f>H69+I69</f>
        <v>1299</v>
      </c>
      <c r="I70" s="145"/>
      <c r="J70" s="144">
        <f>J69+K69</f>
        <v>1420</v>
      </c>
      <c r="K70" s="145"/>
      <c r="L70" s="144">
        <f>L69+M69</f>
        <v>1514</v>
      </c>
      <c r="M70" s="145"/>
      <c r="N70" s="26" t="s">
        <v>26</v>
      </c>
      <c r="O70" s="144">
        <f>O69+P69</f>
        <v>1647</v>
      </c>
      <c r="P70" s="127"/>
      <c r="Q70" s="144">
        <f>Q69+R69</f>
        <v>1771</v>
      </c>
      <c r="R70" s="127"/>
      <c r="S70" s="144">
        <f>S69+T69</f>
        <v>1846</v>
      </c>
      <c r="T70" s="127"/>
      <c r="U70" s="144">
        <f>U69+V69</f>
        <v>1855</v>
      </c>
      <c r="V70" s="127"/>
      <c r="W70" s="144">
        <f>W69+X69</f>
        <v>1893</v>
      </c>
      <c r="X70" s="127"/>
      <c r="Y70" s="144">
        <f>Y69+Z69</f>
        <v>1787</v>
      </c>
      <c r="Z70" s="127"/>
      <c r="AA70" s="144">
        <f>AA69+AB69</f>
        <v>1653</v>
      </c>
      <c r="AB70" s="127"/>
      <c r="AC70" s="144">
        <f>AC69+AD69</f>
        <v>1586</v>
      </c>
      <c r="AD70" s="127"/>
    </row>
    <row r="73" spans="1:30" x14ac:dyDescent="0.25">
      <c r="A73" s="102" t="s">
        <v>49</v>
      </c>
      <c r="B73" s="119"/>
      <c r="C73" s="119"/>
      <c r="D73" s="119"/>
      <c r="E73" s="119"/>
    </row>
    <row r="74" spans="1:30" x14ac:dyDescent="0.25">
      <c r="A74" s="102" t="s">
        <v>50</v>
      </c>
      <c r="B74" s="119"/>
      <c r="C74" s="119"/>
      <c r="D74" s="119"/>
      <c r="E74" s="119"/>
    </row>
  </sheetData>
  <mergeCells count="28">
    <mergeCell ref="B3:C3"/>
    <mergeCell ref="B70:C70"/>
    <mergeCell ref="D3:E3"/>
    <mergeCell ref="D70:E70"/>
    <mergeCell ref="F3:G3"/>
    <mergeCell ref="F70:G70"/>
    <mergeCell ref="AA70:AB70"/>
    <mergeCell ref="H3:I3"/>
    <mergeCell ref="H70:I70"/>
    <mergeCell ref="O3:P3"/>
    <mergeCell ref="J3:K3"/>
    <mergeCell ref="J70:K70"/>
    <mergeCell ref="AC70:AD70"/>
    <mergeCell ref="O70:P70"/>
    <mergeCell ref="L70:M70"/>
    <mergeCell ref="Y3:Z3"/>
    <mergeCell ref="AA3:AB3"/>
    <mergeCell ref="AC3:AD3"/>
    <mergeCell ref="Q70:R70"/>
    <mergeCell ref="W70:X70"/>
    <mergeCell ref="Y70:Z70"/>
    <mergeCell ref="U3:V3"/>
    <mergeCell ref="W3:X3"/>
    <mergeCell ref="Q3:R3"/>
    <mergeCell ref="S3:T3"/>
    <mergeCell ref="S70:T70"/>
    <mergeCell ref="U70:V70"/>
    <mergeCell ref="L3:M3"/>
  </mergeCells>
  <pageMargins left="0.75" right="0.75" top="1" bottom="0.68" header="0.5" footer="0.5"/>
  <pageSetup orientation="portrait" r:id="rId1"/>
  <headerFooter>
    <oddHeader>&amp;CSPRING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BY GENDER</vt:lpstr>
      <vt:lpstr>BY RACE-ETHNICITY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dcterms:created xsi:type="dcterms:W3CDTF">2010-04-26T13:38:56Z</dcterms:created>
  <dcterms:modified xsi:type="dcterms:W3CDTF">2016-06-24T18:39:31Z</dcterms:modified>
</cp:coreProperties>
</file>